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00" yWindow="90" windowWidth="14160" windowHeight="8385" tabRatio="844" activeTab="3"/>
  </bookViews>
  <sheets>
    <sheet name="표지" sheetId="14" r:id="rId1"/>
    <sheet name="결산서 속지" sheetId="15" r:id="rId2"/>
    <sheet name="총괄표" sheetId="49" r:id="rId3"/>
    <sheet name="세입세출결산명세서" sheetId="51" r:id="rId4"/>
    <sheet name="이월사업비" sheetId="52" r:id="rId5"/>
    <sheet name="예금잔액 불부합조서" sheetId="43" r:id="rId6"/>
    <sheet name="예금잔액증명서" sheetId="44" r:id="rId7"/>
  </sheets>
  <externalReferences>
    <externalReference r:id="rId8"/>
  </externalReferences>
  <definedNames>
    <definedName name="_xlnm.Print_Area" localSheetId="1">'결산서 속지'!$A$1:$E$20</definedName>
    <definedName name="_xlnm.Print_Area" localSheetId="3">세입세출결산명세서!$A$1:$L$35</definedName>
    <definedName name="_xlnm.Print_Area" localSheetId="5">'예금잔액 불부합조서'!$A$1:$E$22</definedName>
    <definedName name="_xlnm.Print_Area" localSheetId="6">예금잔액증명서!$A$1:$F$53</definedName>
    <definedName name="_xlnm.Print_Area" localSheetId="4">이월사업비!$A$1:$K$27</definedName>
    <definedName name="_xlnm.Print_Area" localSheetId="2">총괄표!$A$1:$I$19</definedName>
    <definedName name="_xlnm.Print_Area" localSheetId="0">표지!$A$1:$H$15</definedName>
    <definedName name="법인명렬">[1]법인명렬!$B$5:$C$76,[1]법인명렬!$E$4:$F$42</definedName>
  </definedNames>
  <calcPr calcId="145621" iterate="1"/>
</workbook>
</file>

<file path=xl/calcChain.xml><?xml version="1.0" encoding="utf-8"?>
<calcChain xmlns="http://schemas.openxmlformats.org/spreadsheetml/2006/main">
  <c r="K38" i="51" l="1"/>
  <c r="K39" i="51"/>
  <c r="K40" i="51"/>
  <c r="K37" i="51"/>
  <c r="K30" i="51"/>
  <c r="D15" i="15" l="1"/>
  <c r="D16" i="15"/>
  <c r="D17" i="15"/>
  <c r="E9" i="15"/>
  <c r="D9" i="15" s="1"/>
  <c r="D7" i="15"/>
  <c r="D8" i="15"/>
  <c r="D6" i="15"/>
  <c r="I11" i="49" l="1"/>
  <c r="D11" i="49"/>
  <c r="C19" i="49"/>
  <c r="B19" i="49"/>
  <c r="I9" i="49"/>
  <c r="I10" i="49"/>
  <c r="I12" i="49"/>
  <c r="I13" i="49"/>
  <c r="I14" i="49"/>
  <c r="G19" i="49"/>
  <c r="H19" i="49"/>
  <c r="D9" i="49"/>
  <c r="D10" i="49"/>
  <c r="D12" i="49"/>
  <c r="D13" i="49"/>
  <c r="D14" i="49"/>
  <c r="D15" i="49"/>
  <c r="D16" i="49"/>
  <c r="D12" i="44"/>
  <c r="I19" i="49" l="1"/>
  <c r="D19" i="49"/>
</calcChain>
</file>

<file path=xl/comments1.xml><?xml version="1.0" encoding="utf-8"?>
<comments xmlns="http://schemas.openxmlformats.org/spreadsheetml/2006/main">
  <authors>
    <author>sec</author>
  </authors>
  <commentList>
    <comment ref="A8" authorId="0">
      <text>
        <r>
          <rPr>
            <b/>
            <sz val="9"/>
            <color indexed="81"/>
            <rFont val="Tahoma"/>
            <family val="2"/>
          </rPr>
          <t xml:space="preserve">- </t>
        </r>
        <r>
          <rPr>
            <b/>
            <sz val="9"/>
            <color indexed="81"/>
            <rFont val="돋움"/>
            <family val="3"/>
            <charset val="129"/>
          </rPr>
          <t>순서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변경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금지</t>
        </r>
        <r>
          <rPr>
            <b/>
            <sz val="9"/>
            <color indexed="81"/>
            <rFont val="Tahoma"/>
            <family val="2"/>
          </rPr>
          <t xml:space="preserve">
- </t>
        </r>
        <r>
          <rPr>
            <b/>
            <sz val="9"/>
            <color indexed="81"/>
            <rFont val="돋움"/>
            <family val="3"/>
            <charset val="129"/>
          </rPr>
          <t>하단에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추가항목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기입</t>
        </r>
      </text>
    </comment>
    <comment ref="F8" authorId="0">
      <text>
        <r>
          <rPr>
            <b/>
            <sz val="9"/>
            <color indexed="81"/>
            <rFont val="Tahoma"/>
            <family val="2"/>
          </rPr>
          <t xml:space="preserve">- </t>
        </r>
        <r>
          <rPr>
            <b/>
            <sz val="9"/>
            <color indexed="81"/>
            <rFont val="돋움"/>
            <family val="3"/>
            <charset val="129"/>
          </rPr>
          <t>순서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변경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금지
</t>
        </r>
        <r>
          <rPr>
            <b/>
            <sz val="9"/>
            <color indexed="81"/>
            <rFont val="Tahoma"/>
            <family val="2"/>
          </rPr>
          <t xml:space="preserve">- </t>
        </r>
        <r>
          <rPr>
            <b/>
            <sz val="9"/>
            <color indexed="81"/>
            <rFont val="돋움"/>
            <family val="3"/>
            <charset val="129"/>
          </rPr>
          <t>하단에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추가항목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기입</t>
        </r>
      </text>
    </comment>
  </commentList>
</comments>
</file>

<file path=xl/sharedStrings.xml><?xml version="1.0" encoding="utf-8"?>
<sst xmlns="http://schemas.openxmlformats.org/spreadsheetml/2006/main" count="394" uniqueCount="252">
  <si>
    <t>계</t>
  </si>
  <si>
    <t>결산잔액</t>
  </si>
  <si>
    <t>금융기관 잔액</t>
  </si>
  <si>
    <t>위의 내용은 사실과 틀림없음을 확인함.</t>
  </si>
  <si>
    <t>관</t>
  </si>
  <si>
    <t>항</t>
  </si>
  <si>
    <t>목</t>
  </si>
  <si>
    <t>사용료및수수료</t>
  </si>
  <si>
    <t>&lt;서식 1&gt;</t>
    <phoneticPr fontId="2" type="noConversion"/>
  </si>
  <si>
    <t>관  별</t>
  </si>
  <si>
    <t>결산액
( A )</t>
  </si>
  <si>
    <t>최종예산액
( B )</t>
  </si>
  <si>
    <t>비교 증감
( A - B )</t>
  </si>
  <si>
    <t>재산수입</t>
  </si>
  <si>
    <t>사무비</t>
  </si>
  <si>
    <t>투자사업</t>
  </si>
  <si>
    <t>재산조성비</t>
  </si>
  <si>
    <t>보건체육비</t>
  </si>
  <si>
    <t>기부원조금</t>
  </si>
  <si>
    <t>실험비</t>
  </si>
  <si>
    <t>학교운영지원비</t>
  </si>
  <si>
    <t>잡수입</t>
  </si>
  <si>
    <t>전입금</t>
  </si>
  <si>
    <t>학교운영지원비수입</t>
  </si>
  <si>
    <t>연금부담금</t>
  </si>
  <si>
    <t>재해보상부담금</t>
  </si>
  <si>
    <t>건강보험부담금</t>
  </si>
  <si>
    <t>사업명</t>
  </si>
  <si>
    <t>사업기간</t>
  </si>
  <si>
    <t>총사업비</t>
  </si>
  <si>
    <t>&lt;서식 2&gt;</t>
    <phoneticPr fontId="2" type="noConversion"/>
  </si>
  <si>
    <t>세입결산(A) :</t>
    <phoneticPr fontId="2" type="noConversion"/>
  </si>
  <si>
    <t>세출결산(B) :</t>
    <phoneticPr fontId="2" type="noConversion"/>
  </si>
  <si>
    <t>잔액(C=A-B) :</t>
    <phoneticPr fontId="2" type="noConversion"/>
  </si>
  <si>
    <t>※ 다음연도 이월액 중 이월사업비는 명시, 사고이월 등이 있을 경우 작성.</t>
    <phoneticPr fontId="2" type="noConversion"/>
  </si>
  <si>
    <t>&lt;서식 3&gt;</t>
    <phoneticPr fontId="2" type="noConversion"/>
  </si>
  <si>
    <t>과    목</t>
    <phoneticPr fontId="2" type="noConversion"/>
  </si>
  <si>
    <t>&lt;서식 14&gt;</t>
    <phoneticPr fontId="2" type="noConversion"/>
  </si>
  <si>
    <t>예금잔액 불부합 조서</t>
    <phoneticPr fontId="2" type="noConversion"/>
  </si>
  <si>
    <t>예 금 잔 액 증 명 서</t>
    <phoneticPr fontId="2" type="noConversion"/>
  </si>
  <si>
    <t>세      입</t>
    <phoneticPr fontId="2" type="noConversion"/>
  </si>
  <si>
    <t>세      출</t>
    <phoneticPr fontId="2" type="noConversion"/>
  </si>
  <si>
    <t>예산현액
(1)</t>
    <phoneticPr fontId="2" type="noConversion"/>
  </si>
  <si>
    <t>지출액 
(2)</t>
    <phoneticPr fontId="2" type="noConversion"/>
  </si>
  <si>
    <t>지출잔액
(3)</t>
    <phoneticPr fontId="2" type="noConversion"/>
  </si>
  <si>
    <t>이월액
(4)</t>
    <phoneticPr fontId="2" type="noConversion"/>
  </si>
  <si>
    <t>사유</t>
    <phoneticPr fontId="2" type="noConversion"/>
  </si>
  <si>
    <t>&lt;서식 10&gt;</t>
    <phoneticPr fontId="2" type="noConversion"/>
  </si>
  <si>
    <t>지출액
(3)</t>
    <phoneticPr fontId="2" type="noConversion"/>
  </si>
  <si>
    <t>이월액
(5)</t>
    <phoneticPr fontId="2" type="noConversion"/>
  </si>
  <si>
    <t>계</t>
    <phoneticPr fontId="2" type="noConversion"/>
  </si>
  <si>
    <t>&lt;서식 11&gt;</t>
    <phoneticPr fontId="2" type="noConversion"/>
  </si>
  <si>
    <t>지출액
(2)</t>
    <phoneticPr fontId="2" type="noConversion"/>
  </si>
  <si>
    <t>이월액
(3)</t>
    <phoneticPr fontId="2" type="noConversion"/>
  </si>
  <si>
    <t>&lt;서식 9&gt;</t>
    <phoneticPr fontId="2" type="noConversion"/>
  </si>
  <si>
    <t>명시이월비 명세서</t>
    <phoneticPr fontId="2" type="noConversion"/>
  </si>
  <si>
    <t>사고이월비 명세서</t>
    <phoneticPr fontId="2" type="noConversion"/>
  </si>
  <si>
    <t>과    목</t>
    <phoneticPr fontId="2" type="noConversion"/>
  </si>
  <si>
    <t>계속비이월 명세서</t>
    <phoneticPr fontId="2" type="noConversion"/>
  </si>
  <si>
    <t>&lt;서식 15&gt;</t>
    <phoneticPr fontId="2" type="noConversion"/>
  </si>
  <si>
    <t>1. 불부합 내역</t>
    <phoneticPr fontId="2" type="noConversion"/>
  </si>
  <si>
    <t>차액</t>
    <phoneticPr fontId="2" type="noConversion"/>
  </si>
  <si>
    <t>비고</t>
    <phoneticPr fontId="2" type="noConversion"/>
  </si>
  <si>
    <t>예금종류</t>
    <phoneticPr fontId="2" type="noConversion"/>
  </si>
  <si>
    <t>거래은행명</t>
    <phoneticPr fontId="2" type="noConversion"/>
  </si>
  <si>
    <t>계좌번호</t>
    <phoneticPr fontId="2" type="noConversion"/>
  </si>
  <si>
    <t>잔액</t>
    <phoneticPr fontId="2" type="noConversion"/>
  </si>
  <si>
    <t>잔액지정일자</t>
    <phoneticPr fontId="2" type="noConversion"/>
  </si>
  <si>
    <t>계</t>
    <phoneticPr fontId="2" type="noConversion"/>
  </si>
  <si>
    <t>(금액단위 : 원)</t>
    <phoneticPr fontId="2" type="noConversion"/>
  </si>
  <si>
    <t>&lt; 차인잔액 세부내역&gt;</t>
    <phoneticPr fontId="2" type="noConversion"/>
  </si>
  <si>
    <t>합    계</t>
    <phoneticPr fontId="2" type="noConversion"/>
  </si>
  <si>
    <t>(금액단위 : 원)</t>
    <phoneticPr fontId="2" type="noConversion"/>
  </si>
  <si>
    <t xml:space="preserve"> (금액단위 : 원)</t>
    <phoneticPr fontId="2" type="noConversion"/>
  </si>
  <si>
    <t>2. 사유</t>
    <phoneticPr fontId="2" type="noConversion"/>
  </si>
  <si>
    <t>이월금</t>
    <phoneticPr fontId="2" type="noConversion"/>
  </si>
  <si>
    <t>입시경비</t>
    <phoneticPr fontId="2" type="noConversion"/>
  </si>
  <si>
    <t>학교법인 포스코교육재단</t>
    <phoneticPr fontId="2" type="noConversion"/>
  </si>
  <si>
    <t>세입·세출 예산액 :</t>
    <phoneticPr fontId="2" type="noConversion"/>
  </si>
  <si>
    <t>1.</t>
    <phoneticPr fontId="2" type="noConversion"/>
  </si>
  <si>
    <t>2.</t>
  </si>
  <si>
    <t>3.</t>
  </si>
  <si>
    <t>4.</t>
  </si>
  <si>
    <t>◎</t>
    <phoneticPr fontId="2" type="noConversion"/>
  </si>
  <si>
    <t>다음연도 이월액(D=E+F) :</t>
    <phoneticPr fontId="2" type="noConversion"/>
  </si>
  <si>
    <t>이월사업비(E) :</t>
    <phoneticPr fontId="2" type="noConversion"/>
  </si>
  <si>
    <t>순세계잉여금(F) :</t>
    <phoneticPr fontId="2" type="noConversion"/>
  </si>
  <si>
    <t>불용액
(1-2-4)</t>
    <phoneticPr fontId="2" type="noConversion"/>
  </si>
  <si>
    <t>지출잔액
(4-2-3)</t>
    <phoneticPr fontId="2" type="noConversion"/>
  </si>
  <si>
    <t>불용액
(1-3-5)</t>
    <phoneticPr fontId="2" type="noConversion"/>
  </si>
  <si>
    <t>.</t>
    <phoneticPr fontId="2" type="noConversion"/>
  </si>
  <si>
    <t>불용액
(1-2-3)</t>
    <phoneticPr fontId="2" type="noConversion"/>
  </si>
  <si>
    <t>지출원인
행위액(2)</t>
    <phoneticPr fontId="2" type="noConversion"/>
  </si>
  <si>
    <t>※ 잔액증명서와 함께 사인, 직인 날인 후 JPG 또는 PDF 파일로 제출(차액이 있는 학교에서만 제출)</t>
    <phoneticPr fontId="2" type="noConversion"/>
  </si>
  <si>
    <t>※ 금융기관에서 발행한 잔액증명서는 JPG 또는 PDF 파일로 별도 첨부</t>
    <phoneticPr fontId="2" type="noConversion"/>
  </si>
  <si>
    <t>세입· 세출 결산서</t>
    <phoneticPr fontId="2" type="noConversion"/>
  </si>
  <si>
    <t>2023학년도</t>
    <phoneticPr fontId="2" type="noConversion"/>
  </si>
  <si>
    <t xml:space="preserve"> 2023년03월01일 부터   2024년02월29일 까지</t>
    <phoneticPr fontId="2" type="noConversion"/>
  </si>
  <si>
    <t>※ 잔액지정일자 : 2024.2.29 기준</t>
    <phoneticPr fontId="2" type="noConversion"/>
  </si>
  <si>
    <t>포항제철유치원 학교회계 세입· 세출 결산서</t>
    <phoneticPr fontId="2" type="noConversion"/>
  </si>
  <si>
    <t>포항제철유치원</t>
    <phoneticPr fontId="2" type="noConversion"/>
  </si>
  <si>
    <t>세 입 세 출 결 산 명 세 서</t>
  </si>
  <si>
    <t>회계단위 :</t>
  </si>
  <si>
    <t>포철유 교비</t>
  </si>
  <si>
    <t>(금액단위 : 원)</t>
  </si>
  <si>
    <t>2023년03월01일 부터</t>
  </si>
  <si>
    <t>2024년02월29일 까지</t>
  </si>
  <si>
    <t>과  목</t>
  </si>
  <si>
    <t>결산액
(A)</t>
  </si>
  <si>
    <t>최종예산액
(B)</t>
  </si>
  <si>
    <t>비교증감
(A-B)</t>
  </si>
  <si>
    <t>산출기초</t>
  </si>
  <si>
    <t>투자수입</t>
  </si>
  <si>
    <t>수입이자</t>
  </si>
  <si>
    <t>일반자금수입이자</t>
  </si>
  <si>
    <t>이월금</t>
  </si>
  <si>
    <t>전년도이월금</t>
  </si>
  <si>
    <t>전년도불용액</t>
  </si>
  <si>
    <t>이월사업비</t>
  </si>
  <si>
    <t>국내원조금</t>
  </si>
  <si>
    <t>목적사업보조금</t>
  </si>
  <si>
    <t>국가.시도보조금</t>
  </si>
  <si>
    <t>교육청보조금</t>
  </si>
  <si>
    <t>납교금</t>
  </si>
  <si>
    <t>입학금</t>
  </si>
  <si>
    <t>수업료</t>
  </si>
  <si>
    <t>4기분수업료</t>
  </si>
  <si>
    <t>3기분수업료</t>
  </si>
  <si>
    <t>2기분수업료</t>
  </si>
  <si>
    <t>1기분수업료</t>
  </si>
  <si>
    <t>기타잡수입</t>
  </si>
  <si>
    <t>설립자부담금</t>
  </si>
  <si>
    <t>학교운영비</t>
  </si>
  <si>
    <t>법인세환급금</t>
  </si>
  <si>
    <t>수익자부담교육비수입</t>
  </si>
  <si>
    <t>방과후교육활동비수입</t>
  </si>
  <si>
    <t>학교급식비수입</t>
  </si>
  <si>
    <t>기타수익자부담교육비수입</t>
  </si>
  <si>
    <t>세입합계</t>
  </si>
  <si>
    <t>전월이월금 제외 : 2,025,963,121</t>
  </si>
  <si>
    <t>인건비</t>
  </si>
  <si>
    <t>봉급</t>
  </si>
  <si>
    <t>고용원봉급</t>
  </si>
  <si>
    <t>사무직원봉급</t>
  </si>
  <si>
    <t>교원봉급</t>
  </si>
  <si>
    <t>정액수당</t>
  </si>
  <si>
    <t>고용원수당</t>
  </si>
  <si>
    <t>사무직원수당</t>
  </si>
  <si>
    <t>교원수당</t>
  </si>
  <si>
    <t>임시직</t>
  </si>
  <si>
    <t>임시직원급료</t>
  </si>
  <si>
    <t>정원외교원급료</t>
  </si>
  <si>
    <t>결원보충교원급료</t>
  </si>
  <si>
    <t>부담금</t>
  </si>
  <si>
    <t>비정규직부담금</t>
  </si>
  <si>
    <t>직원퇴직부담금</t>
  </si>
  <si>
    <t>교원퇴직부담금</t>
  </si>
  <si>
    <t>기타제수당</t>
  </si>
  <si>
    <t>교원연구비</t>
  </si>
  <si>
    <t>기타수당</t>
  </si>
  <si>
    <t>강사료</t>
  </si>
  <si>
    <t>직원복리후생비</t>
  </si>
  <si>
    <t>교원복리후생비</t>
  </si>
  <si>
    <t>직급보조비</t>
  </si>
  <si>
    <t>직원초과근무수당</t>
  </si>
  <si>
    <t>교원초과근무수당</t>
  </si>
  <si>
    <t>수용비</t>
  </si>
  <si>
    <t>공공요금</t>
  </si>
  <si>
    <t>수도료</t>
  </si>
  <si>
    <t>통신비</t>
  </si>
  <si>
    <t>전기료</t>
  </si>
  <si>
    <t>제세공과금</t>
  </si>
  <si>
    <t>세금</t>
  </si>
  <si>
    <t>연료비</t>
  </si>
  <si>
    <t>난방연료비</t>
  </si>
  <si>
    <t>수수료</t>
  </si>
  <si>
    <t>기타수수료</t>
  </si>
  <si>
    <t>전산수수료</t>
  </si>
  <si>
    <t>용역비</t>
  </si>
  <si>
    <t>환경직용역비</t>
  </si>
  <si>
    <t>차량용역비</t>
  </si>
  <si>
    <t>수선비</t>
  </si>
  <si>
    <t>일반비품수선비</t>
  </si>
  <si>
    <t>전산비품수선비</t>
  </si>
  <si>
    <t>임차료</t>
  </si>
  <si>
    <t>기타임차료</t>
  </si>
  <si>
    <t>수용재료비</t>
  </si>
  <si>
    <t>일반용품및소모품비</t>
  </si>
  <si>
    <t>도서인쇄비</t>
  </si>
  <si>
    <t>기타도서인쇄비</t>
  </si>
  <si>
    <t>도서구입비</t>
  </si>
  <si>
    <t>여비</t>
  </si>
  <si>
    <t>현장체험학습여비</t>
  </si>
  <si>
    <t>국내여비</t>
  </si>
  <si>
    <t>회의비</t>
  </si>
  <si>
    <t>자체회의비</t>
  </si>
  <si>
    <t>공공회의비및협회비</t>
  </si>
  <si>
    <t>활동비</t>
  </si>
  <si>
    <t>직책급업무추진비</t>
  </si>
  <si>
    <t>일반활동비</t>
  </si>
  <si>
    <t>복리후생비</t>
  </si>
  <si>
    <t>기타복리후생비</t>
  </si>
  <si>
    <t>행사비</t>
  </si>
  <si>
    <t>기타행사비</t>
  </si>
  <si>
    <t>학교특별행사비</t>
  </si>
  <si>
    <t>학생행사비</t>
  </si>
  <si>
    <t>교육훈련비</t>
  </si>
  <si>
    <t>위탁교육훈련비</t>
  </si>
  <si>
    <t>교육교재비</t>
  </si>
  <si>
    <t>일반교육교재비</t>
  </si>
  <si>
    <t>보조사업비</t>
  </si>
  <si>
    <t>부외물품구입사업비</t>
  </si>
  <si>
    <t>비품및집기구입사업비</t>
  </si>
  <si>
    <t>국가.시도보조일반사업비</t>
  </si>
  <si>
    <t>교육청보조일반사업비</t>
  </si>
  <si>
    <t>자산취득비</t>
  </si>
  <si>
    <t>부외물품구입비</t>
  </si>
  <si>
    <t>중점사업비</t>
  </si>
  <si>
    <t>직무연수비</t>
  </si>
  <si>
    <t>교과교육연구회활동비</t>
  </si>
  <si>
    <t>학부모참여학습경비</t>
  </si>
  <si>
    <t>재산관리비</t>
  </si>
  <si>
    <t>재산유지비</t>
  </si>
  <si>
    <t>녹화관리비</t>
  </si>
  <si>
    <t>설비유지비</t>
  </si>
  <si>
    <t>건물유지비</t>
  </si>
  <si>
    <t>학생보건비</t>
  </si>
  <si>
    <t>의료비</t>
  </si>
  <si>
    <t>수익자부담교육비</t>
  </si>
  <si>
    <t>방과후교육활동비</t>
  </si>
  <si>
    <t>방과후교육활동비운영비</t>
  </si>
  <si>
    <t>방과후교육활동비교육비</t>
  </si>
  <si>
    <t>학교급식비</t>
  </si>
  <si>
    <t>기타수익자부담교육비</t>
  </si>
  <si>
    <t>세출합계</t>
  </si>
  <si>
    <t>해 당</t>
    <phoneticPr fontId="2" type="noConversion"/>
  </si>
  <si>
    <t>없 음</t>
    <phoneticPr fontId="2" type="noConversion"/>
  </si>
  <si>
    <t xml:space="preserve">사 항 </t>
    <phoneticPr fontId="2" type="noConversion"/>
  </si>
  <si>
    <t>2024학년도 신입생 입학금 수납금액
(132명*150,000원)</t>
    <phoneticPr fontId="2" type="noConversion"/>
  </si>
  <si>
    <t>- 2024학년도 신입생 입학금 수납금액(132명*150,000원)</t>
    <phoneticPr fontId="2" type="noConversion"/>
  </si>
  <si>
    <t>포항제철유치원   원      장   윤수정 (사인)</t>
    <phoneticPr fontId="2" type="noConversion"/>
  </si>
  <si>
    <t>포항제철유치원   행정실장   정   홍 (사인)</t>
    <phoneticPr fontId="2" type="noConversion"/>
  </si>
  <si>
    <t>보통예금</t>
    <phoneticPr fontId="2" type="noConversion"/>
  </si>
  <si>
    <t>신한은행</t>
    <phoneticPr fontId="2" type="noConversion"/>
  </si>
  <si>
    <t>100-030-059950</t>
    <phoneticPr fontId="2" type="noConversion"/>
  </si>
  <si>
    <t>2024.02.29</t>
    <phoneticPr fontId="2" type="noConversion"/>
  </si>
  <si>
    <t>교비</t>
    <phoneticPr fontId="2" type="noConversion"/>
  </si>
  <si>
    <t>MMT</t>
    <phoneticPr fontId="2" type="noConversion"/>
  </si>
  <si>
    <t>신한은행</t>
    <phoneticPr fontId="2" type="noConversion"/>
  </si>
  <si>
    <t>299-005-855001</t>
    <phoneticPr fontId="2" type="noConversion"/>
  </si>
  <si>
    <t>2023학년도 포항제철유치원 학교회계</t>
    <phoneticPr fontId="2" type="noConversion"/>
  </si>
  <si>
    <t>2023학년도 포항제철유치원 회계 결산총괄표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</si>
</sst>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#,##0_ ;[Red]\-#,##0\ "/>
    <numFmt numFmtId="178" formatCode="_ * #,##0.00_ ;_ * \-#,##0.00_ ;_ * &quot;-&quot;??_ ;_ @_ "/>
    <numFmt numFmtId="179" formatCode="_ &quot;₩&quot;* #,##0_ ;_ &quot;₩&quot;* \-#,##0_ ;_ &quot;₩&quot;* &quot;-&quot;_ ;_ @_ "/>
    <numFmt numFmtId="180" formatCode="_ &quot;₩&quot;* #,##0.00_ ;_ &quot;₩&quot;* \-#,##0.00_ ;_ &quot;₩&quot;* &quot;-&quot;??_ ;_ @_ "/>
    <numFmt numFmtId="181" formatCode="_ * #,##0_ ;_ * \-#,##0_ ;_ * &quot;-&quot;_ ;_ @_ "/>
    <numFmt numFmtId="182" formatCode="&quot;₩&quot;\$#,##0.00_);[Red]&quot;₩&quot;\(&quot;₩&quot;\$#,##0.00&quot;₩&quot;\)"/>
    <numFmt numFmtId="183" formatCode="_ * #,##0.000000_ ;_ * \-#,##0.000000_ ;_ * &quot;-&quot;_ ;_ @_ "/>
    <numFmt numFmtId="184" formatCode="0_);[Red]&quot;₩&quot;\(0&quot;₩&quot;\)"/>
    <numFmt numFmtId="185" formatCode="\(0.00\)"/>
    <numFmt numFmtId="186" formatCode="[DBNum4]&quot;금 &quot;[$-412]General&quot;원&quot;"/>
    <numFmt numFmtId="187" formatCode="&quot;₩&quot;#,##0_);\(&quot;₩&quot;#,##0\)"/>
  </numFmts>
  <fonts count="70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color indexed="8"/>
      <name val="Arial"/>
      <family val="2"/>
    </font>
    <font>
      <sz val="10"/>
      <name val="Helv"/>
      <family val="2"/>
    </font>
    <font>
      <sz val="10"/>
      <color indexed="64"/>
      <name val="Arial"/>
      <family val="2"/>
    </font>
    <font>
      <sz val="12"/>
      <name val="???"/>
      <family val="1"/>
    </font>
    <font>
      <sz val="12"/>
      <name val="¹ÙÅÁÃ¼"/>
      <family val="1"/>
      <charset val="129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1"/>
      <name val="뼻뮝"/>
      <family val="3"/>
      <charset val="129"/>
    </font>
    <font>
      <sz val="17"/>
      <name val="바탕체"/>
      <family val="1"/>
      <charset val="129"/>
    </font>
    <font>
      <sz val="12"/>
      <name val="±¼¸²A¼"/>
      <family val="1"/>
      <charset val="129"/>
    </font>
    <font>
      <sz val="12"/>
      <name val="±¼¸²Ã¼"/>
      <family val="3"/>
      <charset val="129"/>
    </font>
    <font>
      <b/>
      <sz val="10"/>
      <name val="Helv"/>
      <family val="2"/>
    </font>
    <font>
      <sz val="10"/>
      <color indexed="8"/>
      <name val="Impact"/>
      <family val="2"/>
    </font>
    <font>
      <sz val="10"/>
      <name val="Arial"/>
      <family val="2"/>
    </font>
    <font>
      <sz val="10"/>
      <name val="MS Serif"/>
      <family val="1"/>
    </font>
    <font>
      <sz val="12"/>
      <name val="굴림체"/>
      <family val="3"/>
      <charset val="129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sz val="12"/>
      <color indexed="8"/>
      <name val="바탕"/>
      <family val="1"/>
      <charset val="129"/>
    </font>
    <font>
      <sz val="11"/>
      <name val="바탕"/>
      <family val="1"/>
      <charset val="129"/>
    </font>
    <font>
      <b/>
      <sz val="20"/>
      <name val="바탕"/>
      <family val="1"/>
      <charset val="129"/>
    </font>
    <font>
      <sz val="10"/>
      <name val="바탕"/>
      <family val="1"/>
      <charset val="129"/>
    </font>
    <font>
      <b/>
      <sz val="14"/>
      <name val="바탕"/>
      <family val="1"/>
      <charset val="129"/>
    </font>
    <font>
      <sz val="12"/>
      <name val="바탕"/>
      <family val="1"/>
      <charset val="129"/>
    </font>
    <font>
      <b/>
      <sz val="11"/>
      <name val="바탕"/>
      <family val="1"/>
      <charset val="129"/>
    </font>
    <font>
      <b/>
      <sz val="13"/>
      <name val="바탕"/>
      <family val="1"/>
      <charset val="129"/>
    </font>
    <font>
      <sz val="20"/>
      <name val="바탕"/>
      <family val="1"/>
      <charset val="129"/>
    </font>
    <font>
      <sz val="14"/>
      <name val="바탕"/>
      <family val="1"/>
      <charset val="129"/>
    </font>
    <font>
      <b/>
      <sz val="24"/>
      <name val="바탕"/>
      <family val="1"/>
      <charset val="129"/>
    </font>
    <font>
      <b/>
      <sz val="20"/>
      <color indexed="8"/>
      <name val="바탕"/>
      <family val="1"/>
      <charset val="129"/>
    </font>
    <font>
      <sz val="11"/>
      <color indexed="8"/>
      <name val="바탕"/>
      <family val="1"/>
      <charset val="129"/>
    </font>
    <font>
      <sz val="10"/>
      <color indexed="8"/>
      <name val="바탕"/>
      <family val="1"/>
      <charset val="129"/>
    </font>
    <font>
      <b/>
      <sz val="12"/>
      <color indexed="8"/>
      <name val="바탕"/>
      <family val="1"/>
      <charset val="129"/>
    </font>
    <font>
      <b/>
      <sz val="12"/>
      <name val="바탕"/>
      <family val="1"/>
      <charset val="129"/>
    </font>
    <font>
      <b/>
      <sz val="16"/>
      <name val="바탕"/>
      <family val="1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rgb="FF0070C0"/>
      <name val="바탕"/>
      <family val="1"/>
      <charset val="129"/>
    </font>
    <font>
      <sz val="9"/>
      <color indexed="8"/>
      <name val="바탕"/>
      <family val="1"/>
      <charset val="129"/>
    </font>
    <font>
      <sz val="11"/>
      <name val="돋움"/>
      <family val="3"/>
    </font>
    <font>
      <b/>
      <sz val="22"/>
      <name val="바탕체"/>
      <family val="1"/>
      <charset val="129"/>
    </font>
    <font>
      <sz val="10"/>
      <name val="바탕체"/>
      <family val="1"/>
      <charset val="129"/>
    </font>
    <font>
      <b/>
      <sz val="10"/>
      <name val="바탕체"/>
      <family val="1"/>
      <charset val="129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 style="thin">
        <color indexed="64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47">
    <xf numFmtId="0" fontId="0" fillId="0" borderId="0"/>
    <xf numFmtId="0" fontId="3" fillId="0" borderId="0"/>
    <xf numFmtId="0" fontId="3" fillId="0" borderId="0"/>
    <xf numFmtId="0" fontId="24" fillId="0" borderId="0"/>
    <xf numFmtId="9" fontId="25" fillId="0" borderId="0" applyFont="0" applyFill="0" applyBorder="0" applyAlignment="0" applyProtection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79" fontId="25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30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30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31" fillId="0" borderId="0"/>
    <xf numFmtId="182" fontId="1" fillId="0" borderId="0" applyFill="0" applyBorder="0" applyAlignment="0"/>
    <xf numFmtId="0" fontId="32" fillId="0" borderId="0"/>
    <xf numFmtId="0" fontId="33" fillId="16" borderId="1">
      <alignment horizontal="center" wrapText="1"/>
    </xf>
    <xf numFmtId="181" fontId="34" fillId="0" borderId="0" applyFont="0" applyFill="0" applyBorder="0" applyAlignment="0" applyProtection="0"/>
    <xf numFmtId="177" fontId="1" fillId="0" borderId="0"/>
    <xf numFmtId="178" fontId="34" fillId="0" borderId="0" applyFont="0" applyFill="0" applyBorder="0" applyAlignment="0" applyProtection="0"/>
    <xf numFmtId="0" fontId="35" fillId="0" borderId="0" applyNumberFormat="0" applyAlignment="0">
      <alignment horizontal="left"/>
    </xf>
    <xf numFmtId="0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15" fontId="34" fillId="0" borderId="0"/>
    <xf numFmtId="185" fontId="1" fillId="0" borderId="0"/>
    <xf numFmtId="0" fontId="37" fillId="0" borderId="0" applyNumberFormat="0" applyAlignment="0">
      <alignment horizontal="left"/>
    </xf>
    <xf numFmtId="38" fontId="38" fillId="17" borderId="0" applyNumberFormat="0" applyBorder="0" applyAlignment="0" applyProtection="0"/>
    <xf numFmtId="0" fontId="39" fillId="0" borderId="0">
      <alignment horizontal="left"/>
    </xf>
    <xf numFmtId="0" fontId="40" fillId="0" borderId="2" applyNumberFormat="0" applyAlignment="0" applyProtection="0">
      <alignment horizontal="left" vertical="center"/>
    </xf>
    <xf numFmtId="0" fontId="40" fillId="0" borderId="3">
      <alignment horizontal="left" vertical="center"/>
    </xf>
    <xf numFmtId="10" fontId="38" fillId="16" borderId="4" applyNumberFormat="0" applyBorder="0" applyAlignment="0" applyProtection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41" fillId="0" borderId="5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84" fontId="1" fillId="0" borderId="0"/>
    <xf numFmtId="0" fontId="34" fillId="0" borderId="0"/>
    <xf numFmtId="10" fontId="34" fillId="0" borderId="0" applyFont="0" applyFill="0" applyBorder="0" applyAlignment="0" applyProtection="0"/>
    <xf numFmtId="30" fontId="42" fillId="0" borderId="0" applyNumberFormat="0" applyFill="0" applyBorder="0" applyAlignment="0" applyProtection="0">
      <alignment horizontal="left"/>
    </xf>
    <xf numFmtId="0" fontId="41" fillId="0" borderId="0"/>
    <xf numFmtId="40" fontId="43" fillId="0" borderId="0" applyBorder="0">
      <alignment horizontal="right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2" borderId="6" applyNumberFormat="0" applyAlignment="0" applyProtection="0">
      <alignment vertical="center"/>
    </xf>
    <xf numFmtId="0" fontId="1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8" fillId="3" borderId="0" applyNumberFormat="0" applyBorder="0" applyAlignment="0" applyProtection="0">
      <alignment vertical="center"/>
    </xf>
    <xf numFmtId="0" fontId="27" fillId="0" borderId="0">
      <protection locked="0"/>
    </xf>
    <xf numFmtId="0" fontId="27" fillId="0" borderId="0">
      <protection locked="0"/>
    </xf>
    <xf numFmtId="0" fontId="1" fillId="23" borderId="7" applyNumberFormat="0" applyFont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8" fillId="0" borderId="0"/>
    <xf numFmtId="0" fontId="10" fillId="0" borderId="0" applyNumberFormat="0" applyFill="0" applyBorder="0" applyAlignment="0" applyProtection="0">
      <alignment vertical="center"/>
    </xf>
    <xf numFmtId="0" fontId="11" fillId="25" borderId="8" applyNumberForma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0" fontId="22" fillId="0" borderId="0"/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7" borderId="6" applyNumberFormat="0" applyAlignment="0" applyProtection="0">
      <alignment vertical="center"/>
    </xf>
    <xf numFmtId="4" fontId="27" fillId="0" borderId="0">
      <protection locked="0"/>
    </xf>
    <xf numFmtId="0" fontId="1" fillId="0" borderId="0">
      <protection locked="0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0" borderId="0"/>
    <xf numFmtId="0" fontId="29" fillId="0" borderId="0"/>
    <xf numFmtId="0" fontId="19" fillId="4" borderId="0" applyNumberFormat="0" applyBorder="0" applyAlignment="0" applyProtection="0">
      <alignment vertical="center"/>
    </xf>
    <xf numFmtId="0" fontId="3" fillId="0" borderId="0"/>
    <xf numFmtId="0" fontId="20" fillId="22" borderId="14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" fillId="0" borderId="0">
      <alignment vertical="center"/>
    </xf>
    <xf numFmtId="0" fontId="63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1" fillId="0" borderId="0"/>
    <xf numFmtId="0" fontId="1" fillId="0" borderId="0">
      <alignment vertical="center"/>
    </xf>
    <xf numFmtId="0" fontId="21" fillId="0" borderId="0"/>
    <xf numFmtId="0" fontId="63" fillId="0" borderId="0">
      <alignment vertical="center"/>
    </xf>
    <xf numFmtId="0" fontId="1" fillId="0" borderId="0">
      <alignment vertical="center"/>
    </xf>
    <xf numFmtId="0" fontId="1" fillId="0" borderId="0"/>
    <xf numFmtId="0" fontId="21" fillId="0" borderId="0"/>
    <xf numFmtId="0" fontId="21" fillId="0" borderId="0"/>
    <xf numFmtId="0" fontId="63" fillId="0" borderId="0">
      <alignment vertical="center"/>
    </xf>
    <xf numFmtId="0" fontId="1" fillId="0" borderId="0"/>
    <xf numFmtId="0" fontId="23" fillId="0" borderId="0"/>
    <xf numFmtId="0" fontId="21" fillId="0" borderId="0"/>
    <xf numFmtId="0" fontId="21" fillId="0" borderId="0"/>
    <xf numFmtId="0" fontId="1" fillId="0" borderId="0"/>
    <xf numFmtId="0" fontId="63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66" fillId="0" borderId="0"/>
  </cellStyleXfs>
  <cellXfs count="187">
    <xf numFmtId="0" fontId="0" fillId="0" borderId="0" xfId="0"/>
    <xf numFmtId="0" fontId="48" fillId="26" borderId="50" xfId="0" applyFont="1" applyFill="1" applyBorder="1" applyAlignment="1" applyProtection="1">
      <alignment horizontal="centerContinuous" vertical="center" wrapText="1"/>
      <protection locked="0"/>
    </xf>
    <xf numFmtId="0" fontId="48" fillId="26" borderId="51" xfId="0" applyFont="1" applyFill="1" applyBorder="1" applyAlignment="1" applyProtection="1">
      <alignment horizontal="centerContinuous" vertical="center" wrapText="1"/>
      <protection locked="0"/>
    </xf>
    <xf numFmtId="0" fontId="48" fillId="26" borderId="52" xfId="0" applyFont="1" applyFill="1" applyBorder="1" applyAlignment="1" applyProtection="1">
      <alignment horizontal="centerContinuous" vertical="center" wrapText="1"/>
      <protection locked="0"/>
    </xf>
    <xf numFmtId="41" fontId="44" fillId="27" borderId="0" xfId="83" applyFont="1" applyFill="1" applyBorder="1" applyAlignment="1">
      <alignment horizontal="justify" vertical="center"/>
    </xf>
    <xf numFmtId="41" fontId="45" fillId="27" borderId="0" xfId="83" applyFont="1" applyFill="1" applyBorder="1" applyAlignment="1">
      <alignment horizontal="center" vertical="center"/>
    </xf>
    <xf numFmtId="0" fontId="50" fillId="27" borderId="0" xfId="0" applyFont="1" applyFill="1" applyBorder="1" applyAlignment="1">
      <alignment vertical="center"/>
    </xf>
    <xf numFmtId="0" fontId="54" fillId="27" borderId="0" xfId="0" applyFont="1" applyFill="1" applyBorder="1" applyAlignment="1">
      <alignment horizontal="centerContinuous" vertical="center"/>
    </xf>
    <xf numFmtId="0" fontId="50" fillId="27" borderId="0" xfId="0" applyFont="1" applyFill="1" applyBorder="1" applyAlignment="1">
      <alignment horizontal="centerContinuous" vertical="center"/>
    </xf>
    <xf numFmtId="41" fontId="45" fillId="27" borderId="0" xfId="83" applyFont="1" applyFill="1" applyBorder="1" applyAlignment="1">
      <alignment horizontal="centerContinuous" vertical="center"/>
    </xf>
    <xf numFmtId="49" fontId="54" fillId="27" borderId="0" xfId="0" applyNumberFormat="1" applyFont="1" applyFill="1" applyBorder="1" applyAlignment="1">
      <alignment horizontal="centerContinuous" vertical="center"/>
    </xf>
    <xf numFmtId="49" fontId="54" fillId="27" borderId="0" xfId="0" applyNumberFormat="1" applyFont="1" applyFill="1" applyBorder="1" applyAlignment="1">
      <alignment vertical="center"/>
    </xf>
    <xf numFmtId="0" fontId="46" fillId="27" borderId="0" xfId="0" applyFont="1" applyFill="1" applyBorder="1" applyAlignment="1">
      <alignment vertical="center"/>
    </xf>
    <xf numFmtId="0" fontId="54" fillId="27" borderId="0" xfId="0" applyFont="1" applyFill="1" applyBorder="1" applyAlignment="1">
      <alignment vertical="center"/>
    </xf>
    <xf numFmtId="41" fontId="52" fillId="27" borderId="0" xfId="83" applyFont="1" applyFill="1" applyBorder="1" applyAlignment="1">
      <alignment horizontal="center" vertical="center"/>
    </xf>
    <xf numFmtId="0" fontId="45" fillId="27" borderId="0" xfId="0" applyFont="1" applyFill="1" applyBorder="1" applyAlignment="1">
      <alignment horizontal="centerContinuous" vertical="center"/>
    </xf>
    <xf numFmtId="41" fontId="56" fillId="27" borderId="0" xfId="83" applyFont="1" applyFill="1" applyAlignment="1">
      <alignment horizontal="justify" vertical="center"/>
    </xf>
    <xf numFmtId="0" fontId="45" fillId="27" borderId="0" xfId="0" applyFont="1" applyFill="1" applyAlignment="1"/>
    <xf numFmtId="0" fontId="46" fillId="27" borderId="0" xfId="0" applyFont="1" applyFill="1" applyBorder="1" applyAlignment="1" applyProtection="1">
      <alignment horizontal="centerContinuous" vertical="center" wrapText="1"/>
      <protection locked="0"/>
    </xf>
    <xf numFmtId="0" fontId="45" fillId="27" borderId="0" xfId="0" applyFont="1" applyFill="1" applyBorder="1" applyAlignment="1" applyProtection="1">
      <alignment horizontal="centerContinuous" vertical="center" wrapText="1"/>
      <protection locked="0"/>
    </xf>
    <xf numFmtId="0" fontId="45" fillId="27" borderId="0" xfId="0" applyFont="1" applyFill="1" applyBorder="1" applyAlignment="1" applyProtection="1">
      <alignment vertical="center" wrapText="1"/>
      <protection locked="0"/>
    </xf>
    <xf numFmtId="0" fontId="47" fillId="27" borderId="0" xfId="0" applyFont="1" applyFill="1" applyBorder="1" applyAlignment="1" applyProtection="1">
      <alignment horizontal="right" vertical="center" wrapText="1"/>
      <protection locked="0"/>
    </xf>
    <xf numFmtId="0" fontId="45" fillId="27" borderId="53" xfId="0" applyFont="1" applyFill="1" applyBorder="1" applyAlignment="1" applyProtection="1">
      <alignment horizontal="center" vertical="center" wrapText="1"/>
      <protection locked="0"/>
    </xf>
    <xf numFmtId="0" fontId="45" fillId="27" borderId="4" xfId="0" applyFont="1" applyFill="1" applyBorder="1" applyAlignment="1" applyProtection="1">
      <alignment horizontal="center" vertical="center" wrapText="1"/>
      <protection locked="0"/>
    </xf>
    <xf numFmtId="0" fontId="45" fillId="27" borderId="54" xfId="0" applyFont="1" applyFill="1" applyBorder="1" applyAlignment="1" applyProtection="1">
      <alignment horizontal="center" vertical="center" wrapText="1"/>
      <protection locked="0"/>
    </xf>
    <xf numFmtId="0" fontId="45" fillId="27" borderId="53" xfId="0" applyFont="1" applyFill="1" applyBorder="1" applyAlignment="1" applyProtection="1">
      <alignment horizontal="left" vertical="center" shrinkToFit="1"/>
      <protection locked="0"/>
    </xf>
    <xf numFmtId="176" fontId="47" fillId="27" borderId="4" xfId="0" applyNumberFormat="1" applyFont="1" applyFill="1" applyBorder="1" applyAlignment="1" applyProtection="1">
      <alignment horizontal="right" vertical="center"/>
      <protection locked="0"/>
    </xf>
    <xf numFmtId="176" fontId="47" fillId="27" borderId="54" xfId="0" applyNumberFormat="1" applyFont="1" applyFill="1" applyBorder="1" applyAlignment="1" applyProtection="1">
      <alignment horizontal="right" vertical="center"/>
      <protection locked="0"/>
    </xf>
    <xf numFmtId="0" fontId="45" fillId="27" borderId="0" xfId="0" applyFont="1" applyFill="1" applyAlignment="1">
      <alignment shrinkToFit="1"/>
    </xf>
    <xf numFmtId="0" fontId="47" fillId="27" borderId="4" xfId="0" applyFont="1" applyFill="1" applyBorder="1" applyAlignment="1" applyProtection="1">
      <alignment horizontal="right" vertical="center"/>
      <protection locked="0"/>
    </xf>
    <xf numFmtId="0" fontId="47" fillId="27" borderId="54" xfId="0" applyFont="1" applyFill="1" applyBorder="1" applyAlignment="1" applyProtection="1">
      <alignment horizontal="right" vertical="center"/>
      <protection locked="0"/>
    </xf>
    <xf numFmtId="0" fontId="45" fillId="27" borderId="55" xfId="0" applyFont="1" applyFill="1" applyBorder="1" applyAlignment="1" applyProtection="1">
      <alignment horizontal="center" vertical="center" shrinkToFit="1"/>
      <protection locked="0"/>
    </xf>
    <xf numFmtId="176" fontId="47" fillId="27" borderId="1" xfId="0" applyNumberFormat="1" applyFont="1" applyFill="1" applyBorder="1" applyAlignment="1" applyProtection="1">
      <alignment horizontal="right" vertical="center"/>
      <protection locked="0"/>
    </xf>
    <xf numFmtId="176" fontId="47" fillId="27" borderId="56" xfId="0" applyNumberFormat="1" applyFont="1" applyFill="1" applyBorder="1" applyAlignment="1" applyProtection="1">
      <alignment horizontal="right" vertical="center"/>
      <protection locked="0"/>
    </xf>
    <xf numFmtId="41" fontId="44" fillId="27" borderId="0" xfId="83" applyFont="1" applyFill="1" applyBorder="1" applyAlignment="1">
      <alignment horizontal="left" vertical="center"/>
    </xf>
    <xf numFmtId="0" fontId="46" fillId="27" borderId="0" xfId="0" applyFont="1" applyFill="1" applyBorder="1" applyAlignment="1">
      <alignment horizontal="centerContinuous" vertical="center"/>
    </xf>
    <xf numFmtId="41" fontId="45" fillId="27" borderId="0" xfId="83" applyFont="1" applyFill="1" applyBorder="1" applyAlignment="1">
      <alignment vertical="center"/>
    </xf>
    <xf numFmtId="0" fontId="51" fillId="27" borderId="0" xfId="0" quotePrefix="1" applyFont="1" applyFill="1" applyBorder="1" applyAlignment="1">
      <alignment horizontal="center" vertical="center"/>
    </xf>
    <xf numFmtId="0" fontId="51" fillId="27" borderId="0" xfId="0" applyFont="1" applyFill="1" applyBorder="1" applyAlignment="1">
      <alignment horizontal="distributed" vertical="center"/>
    </xf>
    <xf numFmtId="186" fontId="51" fillId="27" borderId="0" xfId="0" applyNumberFormat="1" applyFont="1" applyFill="1" applyBorder="1" applyAlignment="1">
      <alignment horizontal="distributed" vertical="center" shrinkToFit="1"/>
    </xf>
    <xf numFmtId="187" fontId="51" fillId="27" borderId="0" xfId="0" applyNumberFormat="1" applyFont="1" applyFill="1" applyBorder="1" applyAlignment="1">
      <alignment vertical="center" shrinkToFit="1"/>
    </xf>
    <xf numFmtId="0" fontId="51" fillId="27" borderId="0" xfId="0" applyFont="1" applyFill="1" applyBorder="1" applyAlignment="1">
      <alignment vertical="center"/>
    </xf>
    <xf numFmtId="0" fontId="60" fillId="27" borderId="0" xfId="0" applyFont="1" applyFill="1" applyBorder="1" applyAlignment="1">
      <alignment vertical="center"/>
    </xf>
    <xf numFmtId="0" fontId="51" fillId="27" borderId="0" xfId="0" applyFont="1" applyFill="1" applyBorder="1" applyAlignment="1">
      <alignment horizontal="center" vertical="center"/>
    </xf>
    <xf numFmtId="0" fontId="51" fillId="27" borderId="0" xfId="0" quotePrefix="1" applyFont="1" applyFill="1" applyBorder="1" applyAlignment="1">
      <alignment horizontal="distributed" vertical="center"/>
    </xf>
    <xf numFmtId="0" fontId="51" fillId="27" borderId="0" xfId="0" quotePrefix="1" applyFont="1" applyFill="1" applyBorder="1" applyAlignment="1">
      <alignment horizontal="left" vertical="center"/>
    </xf>
    <xf numFmtId="41" fontId="49" fillId="27" borderId="0" xfId="83" applyFont="1" applyFill="1" applyBorder="1" applyAlignment="1">
      <alignment horizontal="left" vertical="center"/>
    </xf>
    <xf numFmtId="41" fontId="53" fillId="27" borderId="0" xfId="83" applyFont="1" applyFill="1" applyBorder="1" applyAlignment="1">
      <alignment horizontal="center" vertical="center"/>
    </xf>
    <xf numFmtId="0" fontId="45" fillId="27" borderId="0" xfId="0" applyFont="1" applyFill="1" applyAlignment="1">
      <alignment vertical="center"/>
    </xf>
    <xf numFmtId="0" fontId="56" fillId="27" borderId="0" xfId="0" applyFont="1" applyFill="1" applyAlignment="1">
      <alignment horizontal="right" vertical="center"/>
    </xf>
    <xf numFmtId="0" fontId="57" fillId="27" borderId="23" xfId="0" applyFont="1" applyFill="1" applyBorder="1" applyAlignment="1">
      <alignment horizontal="center" vertical="center" wrapText="1"/>
    </xf>
    <xf numFmtId="0" fontId="57" fillId="27" borderId="15" xfId="0" applyFont="1" applyFill="1" applyBorder="1" applyAlignment="1">
      <alignment horizontal="center" vertical="center" wrapText="1"/>
    </xf>
    <xf numFmtId="0" fontId="56" fillId="27" borderId="0" xfId="0" applyFont="1" applyFill="1" applyBorder="1" applyAlignment="1">
      <alignment horizontal="center" vertical="center" wrapText="1"/>
    </xf>
    <xf numFmtId="0" fontId="56" fillId="27" borderId="0" xfId="0" applyFont="1" applyFill="1" applyAlignment="1">
      <alignment horizontal="left" vertical="center"/>
    </xf>
    <xf numFmtId="0" fontId="55" fillId="27" borderId="0" xfId="0" applyFont="1" applyFill="1" applyAlignment="1">
      <alignment horizontal="centerContinuous" vertical="center"/>
    </xf>
    <xf numFmtId="41" fontId="65" fillId="27" borderId="15" xfId="83" applyFont="1" applyFill="1" applyBorder="1" applyAlignment="1">
      <alignment horizontal="center" vertical="center" wrapText="1"/>
    </xf>
    <xf numFmtId="0" fontId="57" fillId="27" borderId="44" xfId="0" applyFont="1" applyFill="1" applyBorder="1" applyAlignment="1">
      <alignment vertical="center" wrapText="1"/>
    </xf>
    <xf numFmtId="0" fontId="57" fillId="27" borderId="45" xfId="0" applyFont="1" applyFill="1" applyBorder="1" applyAlignment="1">
      <alignment vertical="center" wrapText="1"/>
    </xf>
    <xf numFmtId="0" fontId="57" fillId="27" borderId="64" xfId="0" applyFont="1" applyFill="1" applyBorder="1" applyAlignment="1">
      <alignment horizontal="center" vertical="center" wrapText="1"/>
    </xf>
    <xf numFmtId="0" fontId="57" fillId="27" borderId="65" xfId="0" applyFont="1" applyFill="1" applyBorder="1" applyAlignment="1">
      <alignment horizontal="center" vertical="center" wrapText="1"/>
    </xf>
    <xf numFmtId="0" fontId="57" fillId="27" borderId="17" xfId="0" applyFont="1" applyFill="1" applyBorder="1" applyAlignment="1">
      <alignment horizontal="center" vertical="center" wrapText="1"/>
    </xf>
    <xf numFmtId="41" fontId="65" fillId="27" borderId="17" xfId="83" applyFont="1" applyFill="1" applyBorder="1" applyAlignment="1">
      <alignment horizontal="center" vertical="center" wrapText="1"/>
    </xf>
    <xf numFmtId="0" fontId="57" fillId="27" borderId="46" xfId="0" applyFont="1" applyFill="1" applyBorder="1" applyAlignment="1">
      <alignment vertical="center" wrapText="1"/>
    </xf>
    <xf numFmtId="0" fontId="57" fillId="27" borderId="48" xfId="0" applyFont="1" applyFill="1" applyBorder="1" applyAlignment="1">
      <alignment vertical="center" wrapText="1"/>
    </xf>
    <xf numFmtId="41" fontId="65" fillId="27" borderId="66" xfId="83" applyFont="1" applyFill="1" applyBorder="1" applyAlignment="1">
      <alignment horizontal="center" vertical="center" wrapText="1"/>
    </xf>
    <xf numFmtId="0" fontId="57" fillId="27" borderId="67" xfId="0" applyFont="1" applyFill="1" applyBorder="1" applyAlignment="1">
      <alignment vertical="center" wrapText="1"/>
    </xf>
    <xf numFmtId="0" fontId="57" fillId="27" borderId="39" xfId="0" applyFont="1" applyFill="1" applyBorder="1" applyAlignment="1">
      <alignment vertical="center" wrapText="1"/>
    </xf>
    <xf numFmtId="0" fontId="57" fillId="27" borderId="24" xfId="0" applyFont="1" applyFill="1" applyBorder="1" applyAlignment="1">
      <alignment horizontal="center" vertical="center" wrapText="1"/>
    </xf>
    <xf numFmtId="41" fontId="65" fillId="27" borderId="15" xfId="83" applyFont="1" applyFill="1" applyBorder="1" applyAlignment="1">
      <alignment horizontal="right" vertical="center" shrinkToFit="1"/>
    </xf>
    <xf numFmtId="0" fontId="57" fillId="27" borderId="25" xfId="0" applyFont="1" applyFill="1" applyBorder="1" applyAlignment="1">
      <alignment horizontal="justify" vertical="center" wrapText="1"/>
    </xf>
    <xf numFmtId="0" fontId="57" fillId="27" borderId="63" xfId="0" applyFont="1" applyFill="1" applyBorder="1" applyAlignment="1">
      <alignment horizontal="center" vertical="center" wrapText="1"/>
    </xf>
    <xf numFmtId="41" fontId="65" fillId="27" borderId="17" xfId="83" applyFont="1" applyFill="1" applyBorder="1" applyAlignment="1">
      <alignment horizontal="right" vertical="center" shrinkToFit="1"/>
    </xf>
    <xf numFmtId="0" fontId="57" fillId="27" borderId="68" xfId="0" applyFont="1" applyFill="1" applyBorder="1" applyAlignment="1">
      <alignment horizontal="justify" vertical="center" wrapText="1"/>
    </xf>
    <xf numFmtId="41" fontId="65" fillId="27" borderId="66" xfId="83" applyFont="1" applyFill="1" applyBorder="1" applyAlignment="1">
      <alignment horizontal="right" vertical="center" shrinkToFit="1"/>
    </xf>
    <xf numFmtId="0" fontId="57" fillId="27" borderId="69" xfId="0" applyFont="1" applyFill="1" applyBorder="1" applyAlignment="1">
      <alignment horizontal="justify" vertical="center" wrapText="1"/>
    </xf>
    <xf numFmtId="0" fontId="56" fillId="27" borderId="0" xfId="0" applyFont="1" applyFill="1" applyBorder="1" applyAlignment="1">
      <alignment horizontal="justify" vertical="center" wrapText="1"/>
    </xf>
    <xf numFmtId="3" fontId="56" fillId="27" borderId="0" xfId="0" applyNumberFormat="1" applyFont="1" applyFill="1" applyBorder="1" applyAlignment="1">
      <alignment horizontal="right" vertical="center" shrinkToFit="1"/>
    </xf>
    <xf numFmtId="0" fontId="58" fillId="27" borderId="0" xfId="0" applyFont="1" applyFill="1" applyAlignment="1">
      <alignment horizontal="right" vertical="center"/>
    </xf>
    <xf numFmtId="0" fontId="57" fillId="27" borderId="23" xfId="0" applyFont="1" applyFill="1" applyBorder="1" applyAlignment="1">
      <alignment horizontal="center" vertical="top" wrapText="1"/>
    </xf>
    <xf numFmtId="0" fontId="57" fillId="27" borderId="15" xfId="0" applyFont="1" applyFill="1" applyBorder="1" applyAlignment="1">
      <alignment horizontal="center" vertical="top" wrapText="1"/>
    </xf>
    <xf numFmtId="41" fontId="65" fillId="27" borderId="15" xfId="83" applyFont="1" applyFill="1" applyBorder="1" applyAlignment="1">
      <alignment horizontal="right" vertical="center" wrapText="1"/>
    </xf>
    <xf numFmtId="0" fontId="57" fillId="27" borderId="63" xfId="0" applyFont="1" applyFill="1" applyBorder="1" applyAlignment="1">
      <alignment horizontal="center" vertical="top" wrapText="1"/>
    </xf>
    <xf numFmtId="0" fontId="57" fillId="27" borderId="17" xfId="0" applyFont="1" applyFill="1" applyBorder="1" applyAlignment="1">
      <alignment horizontal="center" vertical="top" wrapText="1"/>
    </xf>
    <xf numFmtId="41" fontId="65" fillId="27" borderId="17" xfId="83" applyFont="1" applyFill="1" applyBorder="1" applyAlignment="1">
      <alignment horizontal="right" vertical="center" wrapText="1"/>
    </xf>
    <xf numFmtId="0" fontId="57" fillId="27" borderId="66" xfId="0" applyFont="1" applyFill="1" applyBorder="1" applyAlignment="1">
      <alignment horizontal="right" vertical="center" wrapText="1"/>
    </xf>
    <xf numFmtId="41" fontId="65" fillId="27" borderId="66" xfId="83" applyFont="1" applyFill="1" applyBorder="1" applyAlignment="1">
      <alignment horizontal="right" vertical="center" wrapText="1"/>
    </xf>
    <xf numFmtId="0" fontId="57" fillId="27" borderId="44" xfId="0" applyFont="1" applyFill="1" applyBorder="1" applyAlignment="1">
      <alignment horizontal="center" vertical="center" wrapText="1"/>
    </xf>
    <xf numFmtId="0" fontId="57" fillId="27" borderId="71" xfId="0" applyFont="1" applyFill="1" applyBorder="1" applyAlignment="1">
      <alignment horizontal="center" vertical="center" wrapText="1"/>
    </xf>
    <xf numFmtId="0" fontId="57" fillId="27" borderId="74" xfId="0" applyFont="1" applyFill="1" applyBorder="1" applyAlignment="1">
      <alignment horizontal="center" vertical="center" wrapText="1"/>
    </xf>
    <xf numFmtId="0" fontId="57" fillId="27" borderId="75" xfId="0" applyFont="1" applyFill="1" applyBorder="1" applyAlignment="1">
      <alignment horizontal="center" vertical="center" wrapText="1"/>
    </xf>
    <xf numFmtId="0" fontId="57" fillId="27" borderId="70" xfId="0" applyFont="1" applyFill="1" applyBorder="1" applyAlignment="1">
      <alignment horizontal="center" vertical="center" wrapText="1"/>
    </xf>
    <xf numFmtId="0" fontId="57" fillId="27" borderId="46" xfId="0" applyFont="1" applyFill="1" applyBorder="1" applyAlignment="1">
      <alignment horizontal="center" vertical="center" wrapText="1"/>
    </xf>
    <xf numFmtId="0" fontId="57" fillId="27" borderId="47" xfId="0" applyFont="1" applyFill="1" applyBorder="1" applyAlignment="1">
      <alignment horizontal="center" vertical="center" wrapText="1"/>
    </xf>
    <xf numFmtId="0" fontId="57" fillId="27" borderId="74" xfId="0" applyFont="1" applyFill="1" applyBorder="1" applyAlignment="1">
      <alignment horizontal="justify" vertical="center" wrapText="1"/>
    </xf>
    <xf numFmtId="0" fontId="57" fillId="27" borderId="75" xfId="0" applyFont="1" applyFill="1" applyBorder="1" applyAlignment="1">
      <alignment horizontal="justify" vertical="center" wrapText="1"/>
    </xf>
    <xf numFmtId="0" fontId="57" fillId="27" borderId="70" xfId="0" applyFont="1" applyFill="1" applyBorder="1" applyAlignment="1">
      <alignment horizontal="justify" vertical="center" wrapText="1"/>
    </xf>
    <xf numFmtId="0" fontId="57" fillId="27" borderId="44" xfId="0" applyFont="1" applyFill="1" applyBorder="1" applyAlignment="1">
      <alignment horizontal="center" vertical="top" wrapText="1"/>
    </xf>
    <xf numFmtId="0" fontId="57" fillId="27" borderId="47" xfId="0" applyFont="1" applyFill="1" applyBorder="1" applyAlignment="1">
      <alignment horizontal="center" vertical="top" wrapText="1"/>
    </xf>
    <xf numFmtId="41" fontId="45" fillId="27" borderId="0" xfId="83" applyFont="1" applyFill="1" applyAlignment="1">
      <alignment horizontal="left" vertical="center"/>
    </xf>
    <xf numFmtId="41" fontId="45" fillId="27" borderId="0" xfId="83" applyFont="1" applyFill="1" applyAlignment="1">
      <alignment horizontal="center" vertical="center"/>
    </xf>
    <xf numFmtId="41" fontId="55" fillId="27" borderId="0" xfId="83" applyFont="1" applyFill="1" applyAlignment="1">
      <alignment horizontal="centerContinuous" vertical="center"/>
    </xf>
    <xf numFmtId="41" fontId="55" fillId="27" borderId="0" xfId="83" applyFont="1" applyFill="1" applyAlignment="1">
      <alignment horizontal="center" vertical="center"/>
    </xf>
    <xf numFmtId="41" fontId="44" fillId="27" borderId="0" xfId="83" applyFont="1" applyFill="1" applyAlignment="1">
      <alignment horizontal="left" vertical="center"/>
    </xf>
    <xf numFmtId="41" fontId="45" fillId="27" borderId="0" xfId="83" applyFont="1" applyFill="1" applyAlignment="1">
      <alignment horizontal="right" vertical="center"/>
    </xf>
    <xf numFmtId="41" fontId="58" fillId="27" borderId="19" xfId="83" applyFont="1" applyFill="1" applyBorder="1" applyAlignment="1">
      <alignment horizontal="center" vertical="center" wrapText="1"/>
    </xf>
    <xf numFmtId="41" fontId="58" fillId="27" borderId="28" xfId="83" applyFont="1" applyFill="1" applyBorder="1" applyAlignment="1">
      <alignment horizontal="center" vertical="center" wrapText="1"/>
    </xf>
    <xf numFmtId="41" fontId="58" fillId="27" borderId="29" xfId="83" applyFont="1" applyFill="1" applyBorder="1" applyAlignment="1">
      <alignment horizontal="center" vertical="center" wrapText="1"/>
    </xf>
    <xf numFmtId="41" fontId="58" fillId="27" borderId="49" xfId="83" applyFont="1" applyFill="1" applyBorder="1" applyAlignment="1">
      <alignment horizontal="center" vertical="center" wrapText="1"/>
    </xf>
    <xf numFmtId="41" fontId="44" fillId="27" borderId="19" xfId="83" applyFont="1" applyFill="1" applyBorder="1" applyAlignment="1">
      <alignment horizontal="left" vertical="center" wrapText="1"/>
    </xf>
    <xf numFmtId="41" fontId="44" fillId="27" borderId="30" xfId="83" applyFont="1" applyFill="1" applyBorder="1" applyAlignment="1">
      <alignment horizontal="left" vertical="center" wrapText="1"/>
    </xf>
    <xf numFmtId="41" fontId="44" fillId="27" borderId="31" xfId="83" applyFont="1" applyFill="1" applyBorder="1" applyAlignment="1">
      <alignment horizontal="left" vertical="center" wrapText="1"/>
    </xf>
    <xf numFmtId="41" fontId="44" fillId="27" borderId="32" xfId="83" applyFont="1" applyFill="1" applyBorder="1" applyAlignment="1">
      <alignment horizontal="left" vertical="center" wrapText="1"/>
    </xf>
    <xf numFmtId="41" fontId="44" fillId="27" borderId="0" xfId="83" applyFont="1" applyFill="1" applyBorder="1" applyAlignment="1">
      <alignment horizontal="left" vertical="center" wrapText="1"/>
    </xf>
    <xf numFmtId="41" fontId="44" fillId="27" borderId="0" xfId="83" applyFont="1" applyFill="1" applyAlignment="1">
      <alignment vertical="center"/>
    </xf>
    <xf numFmtId="41" fontId="56" fillId="27" borderId="19" xfId="83" applyFont="1" applyFill="1" applyBorder="1" applyAlignment="1">
      <alignment vertical="center" wrapText="1"/>
    </xf>
    <xf numFmtId="31" fontId="44" fillId="27" borderId="0" xfId="83" applyNumberFormat="1" applyFont="1" applyFill="1" applyAlignment="1">
      <alignment horizontal="centerContinuous" vertical="center"/>
    </xf>
    <xf numFmtId="41" fontId="44" fillId="27" borderId="0" xfId="83" applyFont="1" applyFill="1" applyAlignment="1">
      <alignment horizontal="centerContinuous" vertical="center"/>
    </xf>
    <xf numFmtId="41" fontId="44" fillId="27" borderId="0" xfId="83" applyFont="1" applyFill="1" applyAlignment="1">
      <alignment horizontal="center" vertical="center"/>
    </xf>
    <xf numFmtId="41" fontId="44" fillId="27" borderId="0" xfId="83" applyFont="1" applyFill="1" applyAlignment="1">
      <alignment horizontal="right" vertical="center"/>
    </xf>
    <xf numFmtId="41" fontId="47" fillId="27" borderId="0" xfId="83" applyFont="1" applyFill="1" applyAlignment="1">
      <alignment horizontal="left" vertical="center"/>
    </xf>
    <xf numFmtId="41" fontId="49" fillId="27" borderId="0" xfId="83" applyFont="1" applyFill="1" applyBorder="1" applyAlignment="1">
      <alignment horizontal="center" vertical="center"/>
    </xf>
    <xf numFmtId="0" fontId="0" fillId="27" borderId="0" xfId="0" applyFill="1"/>
    <xf numFmtId="41" fontId="59" fillId="27" borderId="33" xfId="83" applyFont="1" applyFill="1" applyBorder="1" applyAlignment="1">
      <alignment horizontal="center" vertical="center"/>
    </xf>
    <xf numFmtId="41" fontId="59" fillId="27" borderId="34" xfId="83" applyFont="1" applyFill="1" applyBorder="1" applyAlignment="1">
      <alignment horizontal="center" vertical="center"/>
    </xf>
    <xf numFmtId="41" fontId="59" fillId="27" borderId="35" xfId="83" applyFont="1" applyFill="1" applyBorder="1" applyAlignment="1">
      <alignment horizontal="center" vertical="center"/>
    </xf>
    <xf numFmtId="49" fontId="45" fillId="27" borderId="36" xfId="83" applyNumberFormat="1" applyFont="1" applyFill="1" applyBorder="1" applyAlignment="1">
      <alignment horizontal="center" vertical="center" shrinkToFit="1"/>
    </xf>
    <xf numFmtId="49" fontId="45" fillId="27" borderId="37" xfId="83" applyNumberFormat="1" applyFont="1" applyFill="1" applyBorder="1" applyAlignment="1">
      <alignment horizontal="center" vertical="center" shrinkToFit="1"/>
    </xf>
    <xf numFmtId="41" fontId="45" fillId="27" borderId="37" xfId="83" applyFont="1" applyFill="1" applyBorder="1" applyAlignment="1">
      <alignment horizontal="center" vertical="center" shrinkToFit="1"/>
    </xf>
    <xf numFmtId="14" fontId="45" fillId="27" borderId="37" xfId="83" applyNumberFormat="1" applyFont="1" applyFill="1" applyBorder="1" applyAlignment="1">
      <alignment horizontal="center" vertical="center" shrinkToFit="1"/>
    </xf>
    <xf numFmtId="49" fontId="45" fillId="27" borderId="38" xfId="83" applyNumberFormat="1" applyFont="1" applyFill="1" applyBorder="1" applyAlignment="1">
      <alignment horizontal="center" vertical="center" shrinkToFit="1"/>
    </xf>
    <xf numFmtId="49" fontId="45" fillId="27" borderId="20" xfId="83" applyNumberFormat="1" applyFont="1" applyFill="1" applyBorder="1" applyAlignment="1">
      <alignment horizontal="center" vertical="center" shrinkToFit="1"/>
    </xf>
    <xf numFmtId="49" fontId="45" fillId="27" borderId="16" xfId="83" applyNumberFormat="1" applyFont="1" applyFill="1" applyBorder="1" applyAlignment="1">
      <alignment horizontal="center" vertical="center" shrinkToFit="1"/>
    </xf>
    <xf numFmtId="41" fontId="45" fillId="27" borderId="16" xfId="83" applyFont="1" applyFill="1" applyBorder="1" applyAlignment="1">
      <alignment horizontal="center" vertical="center" shrinkToFit="1"/>
    </xf>
    <xf numFmtId="14" fontId="45" fillId="27" borderId="16" xfId="83" applyNumberFormat="1" applyFont="1" applyFill="1" applyBorder="1" applyAlignment="1">
      <alignment horizontal="center" vertical="center" shrinkToFit="1"/>
    </xf>
    <xf numFmtId="49" fontId="45" fillId="27" borderId="26" xfId="83" applyNumberFormat="1" applyFont="1" applyFill="1" applyBorder="1" applyAlignment="1">
      <alignment horizontal="center" vertical="center" shrinkToFit="1"/>
    </xf>
    <xf numFmtId="41" fontId="45" fillId="27" borderId="21" xfId="83" applyFont="1" applyFill="1" applyBorder="1" applyAlignment="1">
      <alignment horizontal="center" vertical="center" shrinkToFit="1"/>
    </xf>
    <xf numFmtId="41" fontId="45" fillId="27" borderId="22" xfId="83" applyFont="1" applyFill="1" applyBorder="1" applyAlignment="1">
      <alignment horizontal="center" vertical="center" shrinkToFit="1"/>
    </xf>
    <xf numFmtId="49" fontId="45" fillId="27" borderId="27" xfId="83" applyNumberFormat="1" applyFont="1" applyFill="1" applyBorder="1" applyAlignment="1">
      <alignment horizontal="center" vertical="center" shrinkToFit="1"/>
    </xf>
    <xf numFmtId="41" fontId="50" fillId="27" borderId="0" xfId="83" applyFont="1" applyFill="1" applyAlignment="1">
      <alignment vertical="center"/>
    </xf>
    <xf numFmtId="0" fontId="66" fillId="0" borderId="0" xfId="146"/>
    <xf numFmtId="0" fontId="68" fillId="0" borderId="4" xfId="146" applyFont="1" applyBorder="1" applyAlignment="1" applyProtection="1">
      <alignment horizontal="center" vertical="center" wrapText="1"/>
      <protection locked="0"/>
    </xf>
    <xf numFmtId="0" fontId="68" fillId="0" borderId="4" xfId="146" applyFont="1" applyBorder="1" applyAlignment="1" applyProtection="1">
      <alignment horizontal="left" vertical="top" wrapText="1"/>
      <protection locked="0"/>
    </xf>
    <xf numFmtId="0" fontId="68" fillId="0" borderId="39" xfId="146" applyFont="1" applyBorder="1" applyAlignment="1" applyProtection="1">
      <alignment horizontal="right" vertical="top" wrapText="1"/>
      <protection locked="0"/>
    </xf>
    <xf numFmtId="176" fontId="68" fillId="0" borderId="39" xfId="146" applyNumberFormat="1" applyFont="1" applyBorder="1" applyAlignment="1" applyProtection="1">
      <alignment horizontal="right" vertical="top" wrapText="1"/>
      <protection locked="0"/>
    </xf>
    <xf numFmtId="176" fontId="68" fillId="0" borderId="77" xfId="146" applyNumberFormat="1" applyFont="1" applyBorder="1" applyAlignment="1" applyProtection="1">
      <alignment horizontal="right" vertical="top" wrapText="1"/>
      <protection locked="0"/>
    </xf>
    <xf numFmtId="176" fontId="0" fillId="27" borderId="0" xfId="0" applyNumberFormat="1" applyFill="1"/>
    <xf numFmtId="176" fontId="68" fillId="28" borderId="4" xfId="146" applyNumberFormat="1" applyFont="1" applyFill="1" applyBorder="1" applyAlignment="1" applyProtection="1">
      <alignment horizontal="right" vertical="top" wrapText="1"/>
      <protection locked="0"/>
    </xf>
    <xf numFmtId="176" fontId="68" fillId="28" borderId="76" xfId="146" applyNumberFormat="1" applyFont="1" applyFill="1" applyBorder="1" applyAlignment="1" applyProtection="1">
      <alignment horizontal="right" vertical="top" wrapText="1"/>
      <protection locked="0"/>
    </xf>
    <xf numFmtId="176" fontId="68" fillId="28" borderId="78" xfId="146" applyNumberFormat="1" applyFont="1" applyFill="1" applyBorder="1" applyAlignment="1" applyProtection="1">
      <alignment horizontal="right" vertical="center" wrapText="1"/>
      <protection locked="0"/>
    </xf>
    <xf numFmtId="0" fontId="66" fillId="28" borderId="0" xfId="146" applyFont="1" applyFill="1"/>
    <xf numFmtId="0" fontId="1" fillId="28" borderId="0" xfId="0" applyFont="1" applyFill="1"/>
    <xf numFmtId="176" fontId="68" fillId="28" borderId="4" xfId="146" applyNumberFormat="1" applyFont="1" applyFill="1" applyBorder="1" applyAlignment="1" applyProtection="1">
      <alignment horizontal="right" vertical="top" wrapText="1"/>
      <protection locked="0"/>
    </xf>
    <xf numFmtId="0" fontId="68" fillId="0" borderId="78" xfId="146" applyFont="1" applyBorder="1" applyAlignment="1" applyProtection="1">
      <alignment horizontal="center" vertical="center" wrapText="1"/>
      <protection locked="0"/>
    </xf>
    <xf numFmtId="176" fontId="68" fillId="0" borderId="78" xfId="146" applyNumberFormat="1" applyFont="1" applyBorder="1" applyAlignment="1" applyProtection="1">
      <alignment horizontal="right" vertical="center" wrapText="1"/>
      <protection locked="0"/>
    </xf>
    <xf numFmtId="0" fontId="68" fillId="0" borderId="78" xfId="146" applyFont="1" applyBorder="1" applyAlignment="1" applyProtection="1">
      <alignment horizontal="left" vertical="center" wrapText="1"/>
      <protection locked="0"/>
    </xf>
    <xf numFmtId="0" fontId="68" fillId="0" borderId="76" xfId="146" applyFont="1" applyBorder="1" applyAlignment="1" applyProtection="1">
      <alignment horizontal="left" vertical="top" wrapText="1"/>
      <protection locked="0"/>
    </xf>
    <xf numFmtId="0" fontId="68" fillId="0" borderId="4" xfId="146" applyFont="1" applyBorder="1" applyAlignment="1" applyProtection="1">
      <alignment horizontal="left" vertical="top" wrapText="1"/>
      <protection locked="0"/>
    </xf>
    <xf numFmtId="176" fontId="68" fillId="0" borderId="4" xfId="146" applyNumberFormat="1" applyFont="1" applyBorder="1" applyAlignment="1" applyProtection="1">
      <alignment horizontal="right" vertical="top" wrapText="1"/>
      <protection locked="0"/>
    </xf>
    <xf numFmtId="0" fontId="68" fillId="0" borderId="40" xfId="146" applyFont="1" applyBorder="1" applyAlignment="1" applyProtection="1">
      <alignment horizontal="left" vertical="top" wrapText="1"/>
      <protection locked="0"/>
    </xf>
    <xf numFmtId="176" fontId="68" fillId="0" borderId="76" xfId="146" applyNumberFormat="1" applyFont="1" applyBorder="1" applyAlignment="1" applyProtection="1">
      <alignment horizontal="right" vertical="top" wrapText="1"/>
      <protection locked="0"/>
    </xf>
    <xf numFmtId="0" fontId="68" fillId="0" borderId="79" xfId="146" applyFont="1" applyBorder="1" applyAlignment="1" applyProtection="1">
      <alignment horizontal="left" vertical="top" wrapText="1"/>
      <protection locked="0"/>
    </xf>
    <xf numFmtId="0" fontId="67" fillId="0" borderId="0" xfId="146" applyFont="1" applyBorder="1" applyAlignment="1" applyProtection="1">
      <alignment horizontal="center" vertical="center" wrapText="1"/>
      <protection locked="0"/>
    </xf>
    <xf numFmtId="0" fontId="68" fillId="0" borderId="0" xfId="146" applyFont="1" applyBorder="1" applyAlignment="1" applyProtection="1">
      <alignment horizontal="center" vertical="center" wrapText="1"/>
      <protection locked="0"/>
    </xf>
    <xf numFmtId="0" fontId="68" fillId="0" borderId="0" xfId="146" applyFont="1" applyBorder="1" applyAlignment="1" applyProtection="1">
      <alignment horizontal="left" vertical="center" wrapText="1"/>
      <protection locked="0"/>
    </xf>
    <xf numFmtId="0" fontId="69" fillId="0" borderId="0" xfId="146" applyFont="1" applyBorder="1" applyAlignment="1" applyProtection="1">
      <alignment horizontal="left" vertical="center" wrapText="1"/>
      <protection locked="0"/>
    </xf>
    <xf numFmtId="0" fontId="68" fillId="0" borderId="4" xfId="146" applyFont="1" applyBorder="1" applyAlignment="1" applyProtection="1">
      <alignment horizontal="center" vertical="center" wrapText="1"/>
      <protection locked="0"/>
    </xf>
    <xf numFmtId="0" fontId="68" fillId="28" borderId="4" xfId="146" applyFont="1" applyFill="1" applyBorder="1" applyAlignment="1" applyProtection="1">
      <alignment horizontal="center" vertical="center" wrapText="1"/>
      <protection locked="0"/>
    </xf>
    <xf numFmtId="176" fontId="68" fillId="28" borderId="4" xfId="146" applyNumberFormat="1" applyFont="1" applyFill="1" applyBorder="1" applyAlignment="1" applyProtection="1">
      <alignment horizontal="right" vertical="top" wrapText="1"/>
      <protection locked="0"/>
    </xf>
    <xf numFmtId="0" fontId="57" fillId="27" borderId="59" xfId="0" applyFont="1" applyFill="1" applyBorder="1" applyAlignment="1">
      <alignment horizontal="center" vertical="center" wrapText="1"/>
    </xf>
    <xf numFmtId="0" fontId="57" fillId="27" borderId="60" xfId="0" applyFont="1" applyFill="1" applyBorder="1" applyAlignment="1">
      <alignment horizontal="center" vertical="center" wrapText="1"/>
    </xf>
    <xf numFmtId="0" fontId="57" fillId="27" borderId="40" xfId="0" applyFont="1" applyFill="1" applyBorder="1" applyAlignment="1">
      <alignment horizontal="center" vertical="center" wrapText="1"/>
    </xf>
    <xf numFmtId="0" fontId="57" fillId="27" borderId="3" xfId="0" applyFont="1" applyFill="1" applyBorder="1" applyAlignment="1">
      <alignment horizontal="center" vertical="center" wrapText="1"/>
    </xf>
    <xf numFmtId="0" fontId="57" fillId="27" borderId="62" xfId="0" applyFont="1" applyFill="1" applyBorder="1" applyAlignment="1">
      <alignment horizontal="center" vertical="center" wrapText="1"/>
    </xf>
    <xf numFmtId="0" fontId="57" fillId="27" borderId="61" xfId="0" applyFont="1" applyFill="1" applyBorder="1" applyAlignment="1">
      <alignment horizontal="center" vertical="center" wrapText="1"/>
    </xf>
    <xf numFmtId="0" fontId="57" fillId="27" borderId="72" xfId="0" applyFont="1" applyFill="1" applyBorder="1" applyAlignment="1">
      <alignment horizontal="center" vertical="center" wrapText="1"/>
    </xf>
    <xf numFmtId="0" fontId="57" fillId="27" borderId="73" xfId="0" applyFont="1" applyFill="1" applyBorder="1" applyAlignment="1">
      <alignment horizontal="center" vertical="center" wrapText="1"/>
    </xf>
    <xf numFmtId="0" fontId="57" fillId="27" borderId="57" xfId="0" applyFont="1" applyFill="1" applyBorder="1" applyAlignment="1">
      <alignment horizontal="center" vertical="center" wrapText="1"/>
    </xf>
    <xf numFmtId="0" fontId="57" fillId="27" borderId="58" xfId="0" applyFont="1" applyFill="1" applyBorder="1" applyAlignment="1">
      <alignment horizontal="center" vertical="center" wrapText="1"/>
    </xf>
    <xf numFmtId="0" fontId="57" fillId="27" borderId="41" xfId="0" applyFont="1" applyFill="1" applyBorder="1" applyAlignment="1">
      <alignment horizontal="center" vertical="center" wrapText="1"/>
    </xf>
    <xf numFmtId="0" fontId="57" fillId="27" borderId="18" xfId="0" applyFont="1" applyFill="1" applyBorder="1" applyAlignment="1">
      <alignment horizontal="center" vertical="center" wrapText="1"/>
    </xf>
    <xf numFmtId="0" fontId="57" fillId="27" borderId="42" xfId="0" applyFont="1" applyFill="1" applyBorder="1" applyAlignment="1">
      <alignment horizontal="center" vertical="center" wrapText="1"/>
    </xf>
    <xf numFmtId="0" fontId="57" fillId="27" borderId="43" xfId="0" applyFont="1" applyFill="1" applyBorder="1" applyAlignment="1">
      <alignment horizontal="center" vertical="center" wrapText="1"/>
    </xf>
    <xf numFmtId="41" fontId="64" fillId="27" borderId="0" xfId="83" applyFont="1" applyFill="1" applyAlignment="1">
      <alignment horizontal="left" vertical="center" shrinkToFit="1"/>
    </xf>
    <xf numFmtId="41" fontId="56" fillId="27" borderId="40" xfId="83" quotePrefix="1" applyFont="1" applyFill="1" applyBorder="1" applyAlignment="1">
      <alignment horizontal="left" vertical="center" wrapText="1"/>
    </xf>
    <xf numFmtId="41" fontId="56" fillId="27" borderId="3" xfId="83" applyFont="1" applyFill="1" applyBorder="1" applyAlignment="1">
      <alignment horizontal="left" vertical="center" wrapText="1"/>
    </xf>
    <xf numFmtId="41" fontId="56" fillId="27" borderId="39" xfId="83" applyFont="1" applyFill="1" applyBorder="1" applyAlignment="1">
      <alignment horizontal="left" vertical="center" wrapText="1"/>
    </xf>
    <xf numFmtId="41" fontId="50" fillId="27" borderId="0" xfId="83" applyFont="1" applyFill="1" applyAlignment="1">
      <alignment horizontal="left" vertical="center"/>
    </xf>
  </cellXfs>
  <cellStyles count="147">
    <cellStyle name="??&amp;O?&amp;H?_x0008__x000f__x0007_?_x0007__x0001__x0001_" xfId="1"/>
    <cellStyle name="??&amp;O?&amp;H?_x0008_??_x0007__x0001__x0001_" xfId="2"/>
    <cellStyle name="??_?.????" xfId="3"/>
    <cellStyle name="¹éºÐÀ²_±âÅ¸" xfId="4"/>
    <cellStyle name="20% - 강조색1 2" xfId="5"/>
    <cellStyle name="20% - 강조색2 2" xfId="6"/>
    <cellStyle name="20% - 강조색3 2" xfId="7"/>
    <cellStyle name="20% - 강조색4 2" xfId="8"/>
    <cellStyle name="20% - 강조색5 2" xfId="9"/>
    <cellStyle name="20% - 강조색6 2" xfId="10"/>
    <cellStyle name="40% - 강조색1 2" xfId="11"/>
    <cellStyle name="40% - 강조색2 2" xfId="12"/>
    <cellStyle name="40% - 강조색3 2" xfId="13"/>
    <cellStyle name="40% - 강조색4 2" xfId="14"/>
    <cellStyle name="40% - 강조색5 2" xfId="15"/>
    <cellStyle name="40% - 강조색6 2" xfId="16"/>
    <cellStyle name="60% - 강조색1 2" xfId="17"/>
    <cellStyle name="60% - 강조색2 2" xfId="18"/>
    <cellStyle name="60% - 강조색3 2" xfId="19"/>
    <cellStyle name="60% - 강조색4 2" xfId="20"/>
    <cellStyle name="60% - 강조색5 2" xfId="21"/>
    <cellStyle name="60% - 강조색6 2" xfId="22"/>
    <cellStyle name="ÅëÈ­ [0]_±³À°°èÈ¹¼­" xfId="23"/>
    <cellStyle name="AeE­ [0]_Sheet1" xfId="24"/>
    <cellStyle name="ÅëÈ­_±³À°°èÈ¹¼­" xfId="25"/>
    <cellStyle name="AeE­_Sheet1" xfId="26"/>
    <cellStyle name="ÄÞ¸¶ [0]_±³À°°èÈ¹¼­" xfId="27"/>
    <cellStyle name="AÞ¸¶ [0]_Sheet1" xfId="28"/>
    <cellStyle name="ÄÞ¸¶_±³À°°èÈ¹¼­" xfId="29"/>
    <cellStyle name="AÞ¸¶_Sheet1" xfId="30"/>
    <cellStyle name="Ç¥ÁØ_¿ù°£¿ä¾àº¸°í" xfId="31"/>
    <cellStyle name="Calc Currency (0)" xfId="32"/>
    <cellStyle name="category" xfId="33"/>
    <cellStyle name="Column Heading" xfId="34"/>
    <cellStyle name="Comma [0]_ SG&amp;A Bridge " xfId="35"/>
    <cellStyle name="comma zerodec" xfId="36"/>
    <cellStyle name="Comma_ SG&amp;A Bridge " xfId="37"/>
    <cellStyle name="Copied" xfId="38"/>
    <cellStyle name="Currency [0]_ SG&amp;A Bridge " xfId="39"/>
    <cellStyle name="Currency_ SG&amp;A Bridge " xfId="40"/>
    <cellStyle name="Currency1" xfId="41"/>
    <cellStyle name="DATE" xfId="42"/>
    <cellStyle name="Dollar (zero dec)" xfId="43"/>
    <cellStyle name="Entered" xfId="44"/>
    <cellStyle name="Grey" xfId="45"/>
    <cellStyle name="HEADER" xfId="46"/>
    <cellStyle name="Header1" xfId="47"/>
    <cellStyle name="Header2" xfId="48"/>
    <cellStyle name="Input [yellow]" xfId="49"/>
    <cellStyle name="Milliers [0]_Arabian Spec" xfId="50"/>
    <cellStyle name="Milliers_Arabian Spec" xfId="51"/>
    <cellStyle name="Model" xfId="52"/>
    <cellStyle name="Mon?aire [0]_Arabian Spec" xfId="53"/>
    <cellStyle name="Mon?aire_Arabian Spec" xfId="54"/>
    <cellStyle name="Normal - Style1" xfId="55"/>
    <cellStyle name="Normal_ SG&amp;A Bridge " xfId="56"/>
    <cellStyle name="Percent [2]" xfId="57"/>
    <cellStyle name="RevList" xfId="58"/>
    <cellStyle name="subhead" xfId="59"/>
    <cellStyle name="Subtotal" xfId="60"/>
    <cellStyle name="강조색1 2" xfId="61"/>
    <cellStyle name="강조색2 2" xfId="62"/>
    <cellStyle name="강조색3 2" xfId="63"/>
    <cellStyle name="강조색4 2" xfId="64"/>
    <cellStyle name="강조색5 2" xfId="65"/>
    <cellStyle name="강조색6 2" xfId="66"/>
    <cellStyle name="경고문 2" xfId="67"/>
    <cellStyle name="계산 2" xfId="68"/>
    <cellStyle name="고정소숫점" xfId="69"/>
    <cellStyle name="고정출력1" xfId="70"/>
    <cellStyle name="고정출력2" xfId="71"/>
    <cellStyle name="나쁨 2" xfId="72"/>
    <cellStyle name="날짜" xfId="73"/>
    <cellStyle name="달러" xfId="74"/>
    <cellStyle name="메모 2" xfId="75"/>
    <cellStyle name="백분율 2" xfId="76"/>
    <cellStyle name="백분율 3" xfId="77"/>
    <cellStyle name="보통 2" xfId="78"/>
    <cellStyle name="뷭?_빟랹둴봃섟 " xfId="79"/>
    <cellStyle name="설명 텍스트 2" xfId="80"/>
    <cellStyle name="셀 확인 2" xfId="81"/>
    <cellStyle name="숫자(R)" xfId="82"/>
    <cellStyle name="쉼표 [0]" xfId="83" builtinId="6"/>
    <cellStyle name="쉼표 [0] 2" xfId="84"/>
    <cellStyle name="쉼표 [0] 2 2" xfId="85"/>
    <cellStyle name="쉼표 [0] 2 2 2" xfId="86"/>
    <cellStyle name="쉼표 [0] 2 2 3" xfId="87"/>
    <cellStyle name="쉼표 [0] 3" xfId="88"/>
    <cellStyle name="쉼표 [0] 4" xfId="89"/>
    <cellStyle name="쉼표 [0] 4 2" xfId="90"/>
    <cellStyle name="쉼표 [0] 4 3" xfId="91"/>
    <cellStyle name="쉼표 [0] 5" xfId="92"/>
    <cellStyle name="쉼표 [0] 6" xfId="93"/>
    <cellStyle name="스타일 1" xfId="94"/>
    <cellStyle name="연결된 셀 2" xfId="95"/>
    <cellStyle name="요약 2" xfId="96"/>
    <cellStyle name="입력 2" xfId="97"/>
    <cellStyle name="자리수" xfId="98"/>
    <cellStyle name="자리수0" xfId="99"/>
    <cellStyle name="제목 1 2" xfId="100"/>
    <cellStyle name="제목 2 2" xfId="101"/>
    <cellStyle name="제목 3 2" xfId="102"/>
    <cellStyle name="제목 4 2" xfId="103"/>
    <cellStyle name="제목 5" xfId="104"/>
    <cellStyle name="제목1" xfId="105"/>
    <cellStyle name="제목2" xfId="106"/>
    <cellStyle name="좋음 2" xfId="107"/>
    <cellStyle name="지정되지 않음" xfId="108"/>
    <cellStyle name="출력 2" xfId="109"/>
    <cellStyle name="콤마 [0]" xfId="110"/>
    <cellStyle name="콤마_  종  합  " xfId="111"/>
    <cellStyle name="표준" xfId="0" builtinId="0"/>
    <cellStyle name="표준 10" xfId="112"/>
    <cellStyle name="표준 10 2" xfId="113"/>
    <cellStyle name="표준 11" xfId="114"/>
    <cellStyle name="표준 11 2" xfId="115"/>
    <cellStyle name="표준 12" xfId="116"/>
    <cellStyle name="표준 12 2" xfId="117"/>
    <cellStyle name="표준 13" xfId="118"/>
    <cellStyle name="표준 13 2" xfId="119"/>
    <cellStyle name="표준 14" xfId="120"/>
    <cellStyle name="표준 15" xfId="121"/>
    <cellStyle name="표준 16" xfId="122"/>
    <cellStyle name="표준 17" xfId="146"/>
    <cellStyle name="표준 2" xfId="123"/>
    <cellStyle name="표준 2 2" xfId="124"/>
    <cellStyle name="표준 2 2 2" xfId="125"/>
    <cellStyle name="표준 2 3" xfId="126"/>
    <cellStyle name="표준 2 4" xfId="127"/>
    <cellStyle name="표준 2 5" xfId="128"/>
    <cellStyle name="표준 3" xfId="129"/>
    <cellStyle name="표준 3 2" xfId="130"/>
    <cellStyle name="표준 3 3" xfId="131"/>
    <cellStyle name="표준 3 4" xfId="132"/>
    <cellStyle name="표준 4" xfId="133"/>
    <cellStyle name="표준 4 2" xfId="134"/>
    <cellStyle name="표준 5" xfId="135"/>
    <cellStyle name="표준 5 2" xfId="136"/>
    <cellStyle name="표준 5 3" xfId="137"/>
    <cellStyle name="표준 6" xfId="138"/>
    <cellStyle name="표준 6 2" xfId="139"/>
    <cellStyle name="표준 7" xfId="140"/>
    <cellStyle name="표준 7 2" xfId="141"/>
    <cellStyle name="표준 8" xfId="142"/>
    <cellStyle name="표준 8 2" xfId="143"/>
    <cellStyle name="표준 9" xfId="144"/>
    <cellStyle name="標準_Akia(F）-8" xfId="1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548640</xdr:colOff>
      <xdr:row>0</xdr:row>
      <xdr:rowOff>0</xdr:rowOff>
    </xdr:to>
    <xdr:sp macro="" textlink="">
      <xdr:nvSpPr>
        <xdr:cNvPr id="32924" name="Line 1">
          <a:extLst>
            <a:ext uri="{FF2B5EF4-FFF2-40B4-BE49-F238E27FC236}">
              <a16:creationId xmlns="" xmlns:a16="http://schemas.microsoft.com/office/drawing/2014/main" id="{E9E864B6-5841-4E92-BE0F-092F7ACDE300}"/>
            </a:ext>
          </a:extLst>
        </xdr:cNvPr>
        <xdr:cNvSpPr>
          <a:spLocks noChangeShapeType="1"/>
        </xdr:cNvSpPr>
      </xdr:nvSpPr>
      <xdr:spPr bwMode="auto">
        <a:xfrm>
          <a:off x="0" y="4884420"/>
          <a:ext cx="8290560" cy="0"/>
        </a:xfrm>
        <a:prstGeom prst="line">
          <a:avLst/>
        </a:prstGeom>
        <a:noFill/>
        <a:ln w="12700" cap="rnd">
          <a:solidFill>
            <a:srgbClr val="000000"/>
          </a:solidFill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18</xdr:row>
      <xdr:rowOff>146685</xdr:rowOff>
    </xdr:from>
    <xdr:to>
      <xdr:col>4</xdr:col>
      <xdr:colOff>906780</xdr:colOff>
      <xdr:row>20</xdr:row>
      <xdr:rowOff>9525</xdr:rowOff>
    </xdr:to>
    <xdr:sp macro="" textlink="">
      <xdr:nvSpPr>
        <xdr:cNvPr id="2" name="직사각형 1">
          <a:extLst>
            <a:ext uri="{FF2B5EF4-FFF2-40B4-BE49-F238E27FC236}">
              <a16:creationId xmlns="" xmlns:a16="http://schemas.microsoft.com/office/drawing/2014/main" id="{D71AD177-C008-4789-BD15-FFAB0D2505D0}"/>
            </a:ext>
          </a:extLst>
        </xdr:cNvPr>
        <xdr:cNvSpPr/>
      </xdr:nvSpPr>
      <xdr:spPr bwMode="auto">
        <a:xfrm>
          <a:off x="6389137" y="5745052"/>
          <a:ext cx="792480" cy="259391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ysDash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ko-KR" altLang="en-US" sz="1100">
              <a:latin typeface="바탕" panose="02030600000101010101" pitchFamily="18" charset="-127"/>
              <a:ea typeface="바탕" panose="02030600000101010101" pitchFamily="18" charset="-127"/>
            </a:rPr>
            <a:t>직인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20</xdr:row>
      <xdr:rowOff>95250</xdr:rowOff>
    </xdr:from>
    <xdr:to>
      <xdr:col>4</xdr:col>
      <xdr:colOff>777310</xdr:colOff>
      <xdr:row>52</xdr:row>
      <xdr:rowOff>114299</xdr:rowOff>
    </xdr:to>
    <xdr:pic>
      <xdr:nvPicPr>
        <xdr:cNvPr id="4" name="그림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6315075"/>
          <a:ext cx="7111435" cy="79438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AppData\Local\Temp\handytmp\WINDOWS\SANHWP~1\temp\&#54617;&#44368;&#49324;&#54637;\&#48177;&#50629;\&#54617;&#44368;\&#54617;.&#48277;&#47749;&#4714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학교명렬"/>
      <sheetName val="교육청명렬"/>
      <sheetName val="Sheet1"/>
      <sheetName val="학교명렬(수합)"/>
      <sheetName val="법인명렬(수합)"/>
      <sheetName val="법인명렬"/>
      <sheetName val="법인명렬 (2)"/>
      <sheetName val="Sheet2"/>
      <sheetName val="Sheet4"/>
      <sheetName val="Sheet5"/>
      <sheetName val="Sheet6"/>
      <sheetName val="Sheet3"/>
    </sheetNames>
    <sheetDataSet>
      <sheetData sheetId="0"/>
      <sheetData sheetId="1"/>
      <sheetData sheetId="2"/>
      <sheetData sheetId="3"/>
      <sheetData sheetId="4"/>
      <sheetData sheetId="5">
        <row r="4">
          <cell r="E4" t="str">
            <v>연번</v>
          </cell>
          <cell r="F4" t="str">
            <v>법인명</v>
          </cell>
        </row>
        <row r="5">
          <cell r="B5" t="str">
            <v>01</v>
          </cell>
          <cell r="E5">
            <v>101</v>
          </cell>
          <cell r="F5" t="str">
            <v>해아학원</v>
          </cell>
        </row>
        <row r="6">
          <cell r="B6" t="str">
            <v>02</v>
          </cell>
          <cell r="E6">
            <v>102</v>
          </cell>
          <cell r="F6" t="str">
            <v>장기학원</v>
          </cell>
        </row>
        <row r="7">
          <cell r="B7" t="str">
            <v>03</v>
          </cell>
          <cell r="E7">
            <v>103</v>
          </cell>
          <cell r="F7" t="str">
            <v>흥해학원</v>
          </cell>
        </row>
        <row r="8">
          <cell r="B8" t="str">
            <v>04</v>
          </cell>
          <cell r="E8">
            <v>104</v>
          </cell>
          <cell r="F8" t="str">
            <v>석문학원</v>
          </cell>
        </row>
        <row r="9">
          <cell r="B9" t="str">
            <v>05</v>
          </cell>
          <cell r="E9">
            <v>105</v>
          </cell>
          <cell r="F9" t="str">
            <v>제일학원</v>
          </cell>
        </row>
        <row r="10">
          <cell r="B10" t="str">
            <v>06</v>
          </cell>
          <cell r="E10">
            <v>106</v>
          </cell>
          <cell r="F10" t="str">
            <v>대내학원</v>
          </cell>
        </row>
        <row r="11">
          <cell r="B11" t="str">
            <v>07</v>
          </cell>
          <cell r="E11">
            <v>107</v>
          </cell>
          <cell r="F11" t="str">
            <v>금계학원</v>
          </cell>
        </row>
        <row r="12">
          <cell r="B12" t="str">
            <v>08</v>
          </cell>
          <cell r="E12">
            <v>108</v>
          </cell>
          <cell r="F12" t="str">
            <v>점촌학원</v>
          </cell>
        </row>
        <row r="13">
          <cell r="B13" t="str">
            <v>09</v>
          </cell>
          <cell r="E13">
            <v>109</v>
          </cell>
          <cell r="F13" t="str">
            <v>소보학원</v>
          </cell>
        </row>
        <row r="14">
          <cell r="B14">
            <v>10</v>
          </cell>
          <cell r="E14">
            <v>110</v>
          </cell>
          <cell r="F14" t="str">
            <v>명덕학원</v>
          </cell>
        </row>
        <row r="15">
          <cell r="B15">
            <v>11</v>
          </cell>
          <cell r="E15">
            <v>111</v>
          </cell>
          <cell r="F15" t="str">
            <v>삼성학원</v>
          </cell>
        </row>
        <row r="16">
          <cell r="B16">
            <v>12</v>
          </cell>
          <cell r="E16">
            <v>112</v>
          </cell>
          <cell r="F16" t="str">
            <v>삼영학원</v>
          </cell>
        </row>
        <row r="17">
          <cell r="B17">
            <v>13</v>
          </cell>
          <cell r="E17">
            <v>113</v>
          </cell>
          <cell r="F17" t="str">
            <v>현동학원</v>
          </cell>
        </row>
        <row r="18">
          <cell r="B18">
            <v>14</v>
          </cell>
          <cell r="E18">
            <v>114</v>
          </cell>
          <cell r="F18" t="str">
            <v>기독농민</v>
          </cell>
        </row>
        <row r="19">
          <cell r="B19">
            <v>15</v>
          </cell>
          <cell r="E19">
            <v>115</v>
          </cell>
          <cell r="F19" t="str">
            <v>다산학원</v>
          </cell>
        </row>
        <row r="20">
          <cell r="B20">
            <v>16</v>
          </cell>
          <cell r="E20">
            <v>116</v>
          </cell>
          <cell r="F20" t="str">
            <v>청파학원</v>
          </cell>
        </row>
        <row r="21">
          <cell r="B21">
            <v>17</v>
          </cell>
          <cell r="E21">
            <v>117</v>
          </cell>
          <cell r="F21" t="str">
            <v>진풍학원</v>
          </cell>
        </row>
        <row r="22">
          <cell r="B22">
            <v>18</v>
          </cell>
          <cell r="E22">
            <v>118</v>
          </cell>
          <cell r="F22" t="str">
            <v>제동학원</v>
          </cell>
        </row>
        <row r="23">
          <cell r="B23">
            <v>19</v>
          </cell>
        </row>
        <row r="24">
          <cell r="B24">
            <v>20</v>
          </cell>
          <cell r="E24" t="str">
            <v>연번</v>
          </cell>
          <cell r="F24" t="str">
            <v>법인명</v>
          </cell>
        </row>
        <row r="25">
          <cell r="B25">
            <v>21</v>
          </cell>
          <cell r="E25">
            <v>201</v>
          </cell>
          <cell r="F25" t="str">
            <v>영가교육재단</v>
          </cell>
        </row>
        <row r="26">
          <cell r="B26">
            <v>22</v>
          </cell>
          <cell r="E26">
            <v>202</v>
          </cell>
          <cell r="F26" t="str">
            <v>영화교육재단</v>
          </cell>
        </row>
        <row r="27">
          <cell r="B27">
            <v>23</v>
          </cell>
          <cell r="E27">
            <v>203</v>
          </cell>
          <cell r="F27" t="str">
            <v>금오학숙</v>
          </cell>
        </row>
        <row r="28">
          <cell r="B28">
            <v>24</v>
          </cell>
          <cell r="E28">
            <v>204</v>
          </cell>
          <cell r="F28" t="str">
            <v>永光학원</v>
          </cell>
        </row>
        <row r="29">
          <cell r="B29">
            <v>25</v>
          </cell>
        </row>
        <row r="30">
          <cell r="B30">
            <v>26</v>
          </cell>
          <cell r="E30" t="str">
            <v>연번</v>
          </cell>
          <cell r="F30" t="str">
            <v>법인명</v>
          </cell>
        </row>
        <row r="31">
          <cell r="B31">
            <v>27</v>
          </cell>
          <cell r="E31">
            <v>301</v>
          </cell>
        </row>
        <row r="32">
          <cell r="B32">
            <v>28</v>
          </cell>
          <cell r="E32">
            <v>302</v>
          </cell>
        </row>
        <row r="33">
          <cell r="B33">
            <v>29</v>
          </cell>
          <cell r="E33">
            <v>303</v>
          </cell>
        </row>
        <row r="34">
          <cell r="B34">
            <v>30</v>
          </cell>
        </row>
        <row r="35">
          <cell r="B35">
            <v>31</v>
          </cell>
          <cell r="E35" t="str">
            <v>연번</v>
          </cell>
          <cell r="F35" t="str">
            <v>법인명</v>
          </cell>
        </row>
        <row r="36">
          <cell r="B36">
            <v>32</v>
          </cell>
          <cell r="E36">
            <v>401</v>
          </cell>
        </row>
        <row r="37">
          <cell r="B37">
            <v>33</v>
          </cell>
          <cell r="E37">
            <v>402</v>
          </cell>
        </row>
        <row r="38">
          <cell r="B38">
            <v>34</v>
          </cell>
          <cell r="E38">
            <v>403</v>
          </cell>
        </row>
        <row r="39">
          <cell r="B39">
            <v>35</v>
          </cell>
          <cell r="E39">
            <v>404</v>
          </cell>
        </row>
        <row r="40">
          <cell r="B40">
            <v>36</v>
          </cell>
          <cell r="E40">
            <v>405</v>
          </cell>
        </row>
        <row r="41">
          <cell r="B41">
            <v>37</v>
          </cell>
          <cell r="E41">
            <v>406</v>
          </cell>
        </row>
        <row r="42">
          <cell r="B42">
            <v>38</v>
          </cell>
          <cell r="E42">
            <v>407</v>
          </cell>
        </row>
        <row r="43">
          <cell r="B43">
            <v>39</v>
          </cell>
        </row>
        <row r="44">
          <cell r="B44">
            <v>40</v>
          </cell>
        </row>
        <row r="45">
          <cell r="B45">
            <v>41</v>
          </cell>
        </row>
        <row r="46">
          <cell r="B46">
            <v>42</v>
          </cell>
        </row>
        <row r="47">
          <cell r="B47">
            <v>43</v>
          </cell>
        </row>
        <row r="48">
          <cell r="B48">
            <v>44</v>
          </cell>
        </row>
        <row r="49">
          <cell r="B49">
            <v>45</v>
          </cell>
        </row>
        <row r="50">
          <cell r="B50">
            <v>46</v>
          </cell>
        </row>
        <row r="51">
          <cell r="B51">
            <v>47</v>
          </cell>
        </row>
        <row r="52">
          <cell r="B52">
            <v>48</v>
          </cell>
        </row>
        <row r="53">
          <cell r="B53">
            <v>49</v>
          </cell>
        </row>
        <row r="54">
          <cell r="B54">
            <v>50</v>
          </cell>
        </row>
        <row r="55">
          <cell r="B55">
            <v>51</v>
          </cell>
        </row>
        <row r="56">
          <cell r="B56">
            <v>52</v>
          </cell>
        </row>
        <row r="57">
          <cell r="B57">
            <v>53</v>
          </cell>
        </row>
        <row r="58">
          <cell r="B58">
            <v>54</v>
          </cell>
        </row>
        <row r="59">
          <cell r="B59">
            <v>55</v>
          </cell>
        </row>
        <row r="60">
          <cell r="B60">
            <v>56</v>
          </cell>
        </row>
        <row r="61">
          <cell r="B61">
            <v>57</v>
          </cell>
        </row>
        <row r="62">
          <cell r="B62">
            <v>58</v>
          </cell>
        </row>
        <row r="63">
          <cell r="B63">
            <v>59</v>
          </cell>
        </row>
        <row r="64">
          <cell r="B64">
            <v>60</v>
          </cell>
        </row>
        <row r="65">
          <cell r="B65">
            <v>61</v>
          </cell>
        </row>
        <row r="66">
          <cell r="B66">
            <v>62</v>
          </cell>
        </row>
        <row r="67">
          <cell r="B67">
            <v>63</v>
          </cell>
        </row>
        <row r="68">
          <cell r="B68">
            <v>64</v>
          </cell>
        </row>
        <row r="69">
          <cell r="B69">
            <v>65</v>
          </cell>
        </row>
        <row r="70">
          <cell r="B70">
            <v>66</v>
          </cell>
        </row>
        <row r="71">
          <cell r="B71">
            <v>67</v>
          </cell>
        </row>
        <row r="72">
          <cell r="B72">
            <v>68</v>
          </cell>
        </row>
        <row r="73">
          <cell r="B73">
            <v>69</v>
          </cell>
        </row>
        <row r="74">
          <cell r="B74">
            <v>70</v>
          </cell>
        </row>
        <row r="75">
          <cell r="B75">
            <v>71</v>
          </cell>
        </row>
        <row r="76">
          <cell r="B76">
            <v>72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13"/>
  <sheetViews>
    <sheetView zoomScale="85" zoomScaleNormal="85" zoomScaleSheetLayoutView="100" workbookViewId="0">
      <selection activeCell="A12" sqref="A12"/>
    </sheetView>
  </sheetViews>
  <sheetFormatPr defaultColWidth="20.77734375" defaultRowHeight="34.9" customHeight="1"/>
  <cols>
    <col min="1" max="6" width="12.77734375" style="5" customWidth="1"/>
    <col min="7" max="9" width="15.21875" style="5" customWidth="1"/>
    <col min="10" max="16384" width="20.77734375" style="5"/>
  </cols>
  <sheetData>
    <row r="1" spans="1:8" ht="34.9" customHeight="1">
      <c r="A1" s="4" t="s">
        <v>8</v>
      </c>
    </row>
    <row r="2" spans="1:8" ht="34.9" customHeight="1">
      <c r="A2" s="6"/>
      <c r="B2" s="6"/>
      <c r="C2" s="6"/>
      <c r="D2" s="6"/>
      <c r="E2" s="6"/>
      <c r="F2" s="6"/>
    </row>
    <row r="3" spans="1:8" ht="34.9" customHeight="1">
      <c r="A3" s="7" t="s">
        <v>96</v>
      </c>
      <c r="B3" s="8"/>
      <c r="C3" s="9"/>
      <c r="D3" s="8"/>
      <c r="E3" s="8"/>
      <c r="F3" s="8"/>
      <c r="G3" s="9"/>
      <c r="H3" s="9"/>
    </row>
    <row r="4" spans="1:8" ht="12" customHeight="1">
      <c r="A4" s="7"/>
      <c r="B4" s="8"/>
      <c r="C4" s="9"/>
      <c r="D4" s="8"/>
      <c r="E4" s="8"/>
      <c r="F4" s="8"/>
      <c r="G4" s="9"/>
      <c r="H4" s="9"/>
    </row>
    <row r="5" spans="1:8" ht="34.9" customHeight="1">
      <c r="A5" s="10" t="s">
        <v>99</v>
      </c>
      <c r="B5" s="10"/>
      <c r="C5" s="10"/>
      <c r="D5" s="10"/>
      <c r="E5" s="10"/>
      <c r="F5" s="10"/>
      <c r="G5" s="9"/>
      <c r="H5" s="9"/>
    </row>
    <row r="6" spans="1:8" ht="34.9" customHeight="1">
      <c r="A6" s="11"/>
      <c r="B6" s="11"/>
      <c r="C6" s="11"/>
      <c r="D6" s="11"/>
      <c r="E6" s="11"/>
      <c r="F6" s="11"/>
    </row>
    <row r="7" spans="1:8" s="14" customFormat="1" ht="34.9" customHeight="1">
      <c r="A7" s="12"/>
      <c r="B7" s="13"/>
      <c r="C7" s="13"/>
      <c r="D7" s="13"/>
      <c r="E7" s="13"/>
      <c r="F7" s="12"/>
    </row>
    <row r="8" spans="1:8" s="14" customFormat="1" ht="34.9" customHeight="1">
      <c r="B8" s="13"/>
      <c r="C8" s="13"/>
      <c r="D8" s="13"/>
      <c r="E8" s="13"/>
      <c r="F8" s="13"/>
    </row>
    <row r="9" spans="1:8" s="14" customFormat="1" ht="34.9" customHeight="1">
      <c r="A9" s="13"/>
      <c r="B9" s="13"/>
      <c r="C9" s="13"/>
      <c r="D9" s="13"/>
      <c r="E9" s="13"/>
      <c r="F9" s="13"/>
    </row>
    <row r="10" spans="1:8" ht="34.9" customHeight="1">
      <c r="A10" s="6"/>
      <c r="B10" s="6"/>
      <c r="C10" s="6"/>
      <c r="D10" s="6"/>
      <c r="E10" s="6"/>
      <c r="F10" s="6"/>
    </row>
    <row r="11" spans="1:8" ht="34.9" customHeight="1">
      <c r="A11" s="7" t="s">
        <v>100</v>
      </c>
      <c r="B11" s="15"/>
      <c r="C11" s="15"/>
      <c r="D11" s="15"/>
      <c r="E11" s="15"/>
      <c r="F11" s="15"/>
      <c r="G11" s="9"/>
      <c r="H11" s="9"/>
    </row>
    <row r="12" spans="1:8" ht="12" customHeight="1">
      <c r="A12" s="7"/>
      <c r="B12" s="15"/>
      <c r="C12" s="15"/>
      <c r="D12" s="15"/>
      <c r="E12" s="15"/>
      <c r="F12" s="15"/>
      <c r="G12" s="9"/>
      <c r="H12" s="9"/>
    </row>
    <row r="13" spans="1:8" ht="34.9" customHeight="1">
      <c r="A13" s="7" t="s">
        <v>77</v>
      </c>
      <c r="B13" s="9"/>
      <c r="C13" s="9"/>
      <c r="D13" s="9"/>
      <c r="E13" s="9"/>
      <c r="F13" s="9"/>
      <c r="G13" s="9"/>
      <c r="H13" s="9"/>
    </row>
  </sheetData>
  <phoneticPr fontId="2" type="noConversion"/>
  <printOptions horizontalCentered="1"/>
  <pageMargins left="0.7" right="0.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20"/>
  <sheetViews>
    <sheetView topLeftCell="A10" zoomScaleNormal="100" zoomScaleSheetLayoutView="100" workbookViewId="0">
      <selection activeCell="H16" sqref="H16"/>
    </sheetView>
  </sheetViews>
  <sheetFormatPr defaultColWidth="20.77734375" defaultRowHeight="19.899999999999999" customHeight="1"/>
  <cols>
    <col min="1" max="1" width="6.77734375" style="5" customWidth="1"/>
    <col min="2" max="2" width="30.33203125" style="5" customWidth="1"/>
    <col min="3" max="3" width="4.44140625" style="5" customWidth="1"/>
    <col min="4" max="4" width="49.77734375" style="5" customWidth="1"/>
    <col min="5" max="5" width="21.5546875" style="5" customWidth="1"/>
    <col min="6" max="6" width="6.77734375" style="5" customWidth="1"/>
    <col min="7" max="9" width="15.21875" style="5" customWidth="1"/>
    <col min="10" max="16384" width="20.77734375" style="5"/>
  </cols>
  <sheetData>
    <row r="1" spans="1:6" ht="19.899999999999999" customHeight="1">
      <c r="A1" s="34" t="s">
        <v>30</v>
      </c>
    </row>
    <row r="2" spans="1:6" s="36" customFormat="1" ht="30" customHeight="1">
      <c r="A2" s="7" t="s">
        <v>250</v>
      </c>
      <c r="B2" s="35"/>
      <c r="C2" s="35"/>
      <c r="D2" s="35"/>
      <c r="E2" s="35"/>
      <c r="F2" s="12"/>
    </row>
    <row r="3" spans="1:6" s="36" customFormat="1" ht="30" customHeight="1">
      <c r="A3" s="7" t="s">
        <v>95</v>
      </c>
      <c r="B3" s="35"/>
      <c r="C3" s="35"/>
      <c r="D3" s="35"/>
      <c r="E3" s="35"/>
      <c r="F3" s="12"/>
    </row>
    <row r="4" spans="1:6" s="36" customFormat="1" ht="30" customHeight="1">
      <c r="A4" s="7"/>
      <c r="B4" s="35"/>
      <c r="C4" s="35"/>
      <c r="D4" s="35"/>
      <c r="E4" s="35"/>
      <c r="F4" s="35"/>
    </row>
    <row r="5" spans="1:6" ht="19.899999999999999" customHeight="1">
      <c r="A5" s="12"/>
      <c r="B5" s="12"/>
      <c r="C5" s="12"/>
      <c r="D5" s="12"/>
      <c r="E5" s="12"/>
      <c r="F5" s="12"/>
    </row>
    <row r="6" spans="1:6" ht="30" customHeight="1">
      <c r="A6" s="37" t="s">
        <v>79</v>
      </c>
      <c r="B6" s="38" t="s">
        <v>78</v>
      </c>
      <c r="C6" s="38"/>
      <c r="D6" s="39">
        <f>E6</f>
        <v>2028468000</v>
      </c>
      <c r="E6" s="40">
        <v>2028468000</v>
      </c>
      <c r="F6" s="41"/>
    </row>
    <row r="7" spans="1:6" ht="30" customHeight="1">
      <c r="A7" s="37" t="s">
        <v>80</v>
      </c>
      <c r="B7" s="38" t="s">
        <v>31</v>
      </c>
      <c r="C7" s="38"/>
      <c r="D7" s="39">
        <f t="shared" ref="D7:D9" si="0">E7</f>
        <v>2025963121</v>
      </c>
      <c r="E7" s="40">
        <v>2025963121</v>
      </c>
      <c r="F7" s="41"/>
    </row>
    <row r="8" spans="1:6" ht="30" customHeight="1">
      <c r="A8" s="37" t="s">
        <v>81</v>
      </c>
      <c r="B8" s="38" t="s">
        <v>32</v>
      </c>
      <c r="C8" s="38"/>
      <c r="D8" s="39">
        <f t="shared" si="0"/>
        <v>2025185159</v>
      </c>
      <c r="E8" s="40">
        <v>2025185159</v>
      </c>
      <c r="F8" s="41"/>
    </row>
    <row r="9" spans="1:6" ht="30" customHeight="1">
      <c r="A9" s="37" t="s">
        <v>82</v>
      </c>
      <c r="B9" s="38" t="s">
        <v>33</v>
      </c>
      <c r="C9" s="38"/>
      <c r="D9" s="39">
        <f t="shared" si="0"/>
        <v>777962</v>
      </c>
      <c r="E9" s="40">
        <f>E7-E8</f>
        <v>777962</v>
      </c>
      <c r="F9" s="41"/>
    </row>
    <row r="10" spans="1:6" ht="19.899999999999999" customHeight="1">
      <c r="A10" s="41"/>
      <c r="B10" s="41"/>
      <c r="C10" s="41"/>
      <c r="D10" s="41"/>
      <c r="E10" s="41"/>
      <c r="F10" s="41"/>
    </row>
    <row r="11" spans="1:6" ht="19.899999999999999" customHeight="1">
      <c r="A11" s="41"/>
      <c r="B11" s="41"/>
      <c r="C11" s="41"/>
      <c r="D11" s="41"/>
      <c r="E11" s="41"/>
      <c r="F11" s="41"/>
    </row>
    <row r="12" spans="1:6" ht="19.899999999999999" customHeight="1">
      <c r="A12" s="41"/>
      <c r="B12" s="41"/>
      <c r="C12" s="41"/>
      <c r="D12" s="41"/>
      <c r="E12" s="41"/>
      <c r="F12" s="41"/>
    </row>
    <row r="13" spans="1:6" s="14" customFormat="1" ht="19.899999999999999" customHeight="1">
      <c r="A13" s="42" t="s">
        <v>70</v>
      </c>
      <c r="B13" s="42"/>
      <c r="C13" s="42"/>
      <c r="D13" s="42"/>
      <c r="E13" s="42"/>
      <c r="F13" s="42"/>
    </row>
    <row r="14" spans="1:6" s="14" customFormat="1" ht="19.899999999999999" customHeight="1">
      <c r="A14" s="43"/>
      <c r="B14" s="43"/>
      <c r="C14" s="43"/>
      <c r="D14" s="43"/>
      <c r="E14" s="43"/>
      <c r="F14" s="43"/>
    </row>
    <row r="15" spans="1:6" s="14" customFormat="1" ht="30" customHeight="1">
      <c r="A15" s="120" t="s">
        <v>83</v>
      </c>
      <c r="B15" s="38" t="s">
        <v>84</v>
      </c>
      <c r="C15" s="38"/>
      <c r="D15" s="39">
        <f t="shared" ref="D15:D17" si="1">E15</f>
        <v>777962</v>
      </c>
      <c r="E15" s="40">
        <v>777962</v>
      </c>
      <c r="F15" s="43"/>
    </row>
    <row r="16" spans="1:6" s="14" customFormat="1" ht="30" customHeight="1">
      <c r="A16" s="43"/>
      <c r="B16" s="44" t="s">
        <v>85</v>
      </c>
      <c r="C16" s="44"/>
      <c r="D16" s="39">
        <f t="shared" si="1"/>
        <v>0</v>
      </c>
      <c r="E16" s="40"/>
      <c r="F16" s="43"/>
    </row>
    <row r="17" spans="1:6" s="14" customFormat="1" ht="30" customHeight="1">
      <c r="A17" s="43"/>
      <c r="B17" s="44" t="s">
        <v>86</v>
      </c>
      <c r="C17" s="44"/>
      <c r="D17" s="39">
        <f t="shared" si="1"/>
        <v>0</v>
      </c>
      <c r="E17" s="40"/>
      <c r="F17" s="43"/>
    </row>
    <row r="18" spans="1:6" s="14" customFormat="1" ht="19.899999999999999" customHeight="1">
      <c r="A18" s="43"/>
      <c r="B18" s="45"/>
      <c r="C18" s="45"/>
      <c r="D18" s="41"/>
      <c r="E18" s="41"/>
      <c r="F18" s="43"/>
    </row>
    <row r="20" spans="1:6" s="47" customFormat="1" ht="19.899999999999999" customHeight="1">
      <c r="A20" s="46" t="s">
        <v>34</v>
      </c>
    </row>
  </sheetData>
  <phoneticPr fontId="2" type="noConversion"/>
  <printOptions horizontalCentered="1"/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3">
    <outlinePr summaryRight="0"/>
  </sheetPr>
  <dimension ref="A1:I20"/>
  <sheetViews>
    <sheetView zoomScaleNormal="100" zoomScaleSheetLayoutView="100" workbookViewId="0">
      <selection activeCell="A3" sqref="A3"/>
    </sheetView>
  </sheetViews>
  <sheetFormatPr defaultColWidth="8.88671875" defaultRowHeight="13.5"/>
  <cols>
    <col min="1" max="1" width="17.6640625" style="17" customWidth="1"/>
    <col min="2" max="4" width="12.6640625" style="17" customWidth="1"/>
    <col min="5" max="5" width="1.6640625" style="17" customWidth="1"/>
    <col min="6" max="6" width="17.6640625" style="17" customWidth="1"/>
    <col min="7" max="9" width="12.6640625" style="17" customWidth="1"/>
    <col min="10" max="16384" width="8.88671875" style="17"/>
  </cols>
  <sheetData>
    <row r="1" spans="1:9" ht="20.100000000000001" customHeight="1">
      <c r="A1" s="16" t="s">
        <v>35</v>
      </c>
    </row>
    <row r="2" spans="1:9" ht="30.6" customHeight="1">
      <c r="A2" s="18" t="s">
        <v>251</v>
      </c>
      <c r="B2" s="18"/>
      <c r="C2" s="18"/>
      <c r="D2" s="18"/>
      <c r="E2" s="18"/>
      <c r="F2" s="18"/>
      <c r="G2" s="18"/>
      <c r="H2" s="18"/>
      <c r="I2" s="18"/>
    </row>
    <row r="3" spans="1:9" ht="6" customHeight="1"/>
    <row r="4" spans="1:9" ht="16.350000000000001" customHeight="1">
      <c r="A4" s="19" t="s">
        <v>97</v>
      </c>
      <c r="B4" s="19"/>
      <c r="C4" s="19"/>
      <c r="D4" s="19"/>
      <c r="E4" s="19"/>
      <c r="F4" s="19"/>
      <c r="G4" s="19"/>
      <c r="H4" s="19"/>
      <c r="I4" s="19"/>
    </row>
    <row r="5" spans="1:9" ht="16.350000000000001" customHeight="1">
      <c r="B5" s="20"/>
      <c r="C5" s="20"/>
      <c r="D5" s="20"/>
      <c r="E5" s="20"/>
      <c r="F5" s="20"/>
      <c r="G5" s="20"/>
      <c r="H5" s="20"/>
      <c r="I5" s="21" t="s">
        <v>73</v>
      </c>
    </row>
    <row r="6" spans="1:9" ht="3" customHeight="1" thickBot="1"/>
    <row r="7" spans="1:9" ht="30" customHeight="1">
      <c r="A7" s="1" t="s">
        <v>40</v>
      </c>
      <c r="B7" s="2"/>
      <c r="C7" s="2"/>
      <c r="D7" s="3"/>
      <c r="F7" s="1" t="s">
        <v>41</v>
      </c>
      <c r="G7" s="2"/>
      <c r="H7" s="2"/>
      <c r="I7" s="3"/>
    </row>
    <row r="8" spans="1:9" ht="40.15" customHeight="1">
      <c r="A8" s="22" t="s">
        <v>9</v>
      </c>
      <c r="B8" s="23" t="s">
        <v>10</v>
      </c>
      <c r="C8" s="23" t="s">
        <v>11</v>
      </c>
      <c r="D8" s="24" t="s">
        <v>12</v>
      </c>
      <c r="F8" s="22" t="s">
        <v>9</v>
      </c>
      <c r="G8" s="23" t="s">
        <v>10</v>
      </c>
      <c r="H8" s="23" t="s">
        <v>11</v>
      </c>
      <c r="I8" s="24" t="s">
        <v>12</v>
      </c>
    </row>
    <row r="9" spans="1:9" ht="30" customHeight="1">
      <c r="A9" s="25" t="s">
        <v>13</v>
      </c>
      <c r="B9" s="26"/>
      <c r="C9" s="26"/>
      <c r="D9" s="27">
        <f>B9-C9</f>
        <v>0</v>
      </c>
      <c r="E9" s="28"/>
      <c r="F9" s="25" t="s">
        <v>14</v>
      </c>
      <c r="G9" s="26">
        <v>1774150768</v>
      </c>
      <c r="H9" s="26">
        <v>1774719000</v>
      </c>
      <c r="I9" s="27">
        <f t="shared" ref="I9:I14" si="0">G9-H9</f>
        <v>-568232</v>
      </c>
    </row>
    <row r="10" spans="1:9" ht="30" customHeight="1">
      <c r="A10" s="25" t="s">
        <v>15</v>
      </c>
      <c r="B10" s="26">
        <v>8241027</v>
      </c>
      <c r="C10" s="26">
        <v>7890000</v>
      </c>
      <c r="D10" s="27">
        <f t="shared" ref="D10:D16" si="1">B10-C10</f>
        <v>351027</v>
      </c>
      <c r="E10" s="28"/>
      <c r="F10" s="25" t="s">
        <v>16</v>
      </c>
      <c r="G10" s="26">
        <v>43127766</v>
      </c>
      <c r="H10" s="26">
        <v>43379000</v>
      </c>
      <c r="I10" s="27">
        <f t="shared" si="0"/>
        <v>-251234</v>
      </c>
    </row>
    <row r="11" spans="1:9" ht="30" customHeight="1">
      <c r="A11" s="25" t="s">
        <v>75</v>
      </c>
      <c r="B11" s="26">
        <v>1695019</v>
      </c>
      <c r="C11" s="26">
        <v>1696000</v>
      </c>
      <c r="D11" s="27">
        <f t="shared" si="1"/>
        <v>-981</v>
      </c>
      <c r="E11" s="28"/>
      <c r="F11" s="25" t="s">
        <v>17</v>
      </c>
      <c r="G11" s="26">
        <v>2000000</v>
      </c>
      <c r="H11" s="26">
        <v>3000000</v>
      </c>
      <c r="I11" s="27">
        <f t="shared" si="0"/>
        <v>-1000000</v>
      </c>
    </row>
    <row r="12" spans="1:9" ht="30" customHeight="1">
      <c r="A12" s="25" t="s">
        <v>18</v>
      </c>
      <c r="B12" s="26">
        <v>1392237820</v>
      </c>
      <c r="C12" s="26">
        <v>1393991000</v>
      </c>
      <c r="D12" s="27">
        <f t="shared" si="1"/>
        <v>-1753180</v>
      </c>
      <c r="E12" s="28"/>
      <c r="F12" s="25" t="s">
        <v>19</v>
      </c>
      <c r="G12" s="26"/>
      <c r="H12" s="26"/>
      <c r="I12" s="27">
        <f t="shared" si="0"/>
        <v>0</v>
      </c>
    </row>
    <row r="13" spans="1:9" ht="30" customHeight="1">
      <c r="A13" s="25" t="s">
        <v>7</v>
      </c>
      <c r="B13" s="26">
        <v>159566610</v>
      </c>
      <c r="C13" s="26">
        <v>158132000</v>
      </c>
      <c r="D13" s="27">
        <f t="shared" si="1"/>
        <v>1434610</v>
      </c>
      <c r="E13" s="28"/>
      <c r="F13" s="25" t="s">
        <v>76</v>
      </c>
      <c r="G13" s="26"/>
      <c r="H13" s="26"/>
      <c r="I13" s="27">
        <f t="shared" si="0"/>
        <v>0</v>
      </c>
    </row>
    <row r="14" spans="1:9" ht="30" customHeight="1">
      <c r="A14" s="25" t="s">
        <v>21</v>
      </c>
      <c r="B14" s="26">
        <v>555200</v>
      </c>
      <c r="C14" s="26">
        <v>552000</v>
      </c>
      <c r="D14" s="27">
        <f t="shared" si="1"/>
        <v>3200</v>
      </c>
      <c r="E14" s="28"/>
      <c r="F14" s="25" t="s">
        <v>20</v>
      </c>
      <c r="G14" s="26">
        <v>205906625</v>
      </c>
      <c r="H14" s="26">
        <v>207370000</v>
      </c>
      <c r="I14" s="27">
        <f t="shared" si="0"/>
        <v>-1463375</v>
      </c>
    </row>
    <row r="15" spans="1:9" ht="30" customHeight="1">
      <c r="A15" s="25" t="s">
        <v>22</v>
      </c>
      <c r="B15" s="26">
        <v>257760820</v>
      </c>
      <c r="C15" s="26">
        <v>258837000</v>
      </c>
      <c r="D15" s="27">
        <f t="shared" si="1"/>
        <v>-1076180</v>
      </c>
      <c r="E15" s="28"/>
      <c r="F15" s="25"/>
      <c r="G15" s="29"/>
      <c r="H15" s="29"/>
      <c r="I15" s="30"/>
    </row>
    <row r="16" spans="1:9" ht="30" customHeight="1">
      <c r="A16" s="25" t="s">
        <v>23</v>
      </c>
      <c r="B16" s="26">
        <v>205906625</v>
      </c>
      <c r="C16" s="26">
        <v>207370000</v>
      </c>
      <c r="D16" s="27">
        <f t="shared" si="1"/>
        <v>-1463375</v>
      </c>
      <c r="E16" s="28"/>
      <c r="F16" s="25"/>
      <c r="G16" s="29"/>
      <c r="H16" s="29"/>
      <c r="I16" s="30"/>
    </row>
    <row r="17" spans="1:9" ht="30" customHeight="1">
      <c r="A17" s="25"/>
      <c r="B17" s="26"/>
      <c r="C17" s="26"/>
      <c r="D17" s="27"/>
      <c r="E17" s="28"/>
      <c r="F17" s="25"/>
      <c r="G17" s="29"/>
      <c r="H17" s="29"/>
      <c r="I17" s="30"/>
    </row>
    <row r="18" spans="1:9" ht="30" customHeight="1">
      <c r="A18" s="25"/>
      <c r="B18" s="29"/>
      <c r="C18" s="29"/>
      <c r="D18" s="30"/>
      <c r="E18" s="28"/>
      <c r="F18" s="25"/>
      <c r="G18" s="29"/>
      <c r="H18" s="29"/>
      <c r="I18" s="30"/>
    </row>
    <row r="19" spans="1:9" ht="30" customHeight="1" thickBot="1">
      <c r="A19" s="31" t="s">
        <v>0</v>
      </c>
      <c r="B19" s="32">
        <f>SUM(B9:B18)</f>
        <v>2025963121</v>
      </c>
      <c r="C19" s="32">
        <f>SUM(C9:C18)</f>
        <v>2028468000</v>
      </c>
      <c r="D19" s="33">
        <f>SUM(D9:D18)</f>
        <v>-2504879</v>
      </c>
      <c r="E19" s="28"/>
      <c r="F19" s="31" t="s">
        <v>71</v>
      </c>
      <c r="G19" s="32">
        <f>SUM(G9:G18)</f>
        <v>2025185159</v>
      </c>
      <c r="H19" s="32">
        <f>SUM(H9:H18)</f>
        <v>2028468000</v>
      </c>
      <c r="I19" s="33">
        <f>SUM(I9:I18)</f>
        <v>-3282841</v>
      </c>
    </row>
    <row r="20" spans="1:9" ht="25.15" customHeight="1"/>
  </sheetData>
  <phoneticPr fontId="2" type="noConversion"/>
  <printOptions horizontalCentered="1"/>
  <pageMargins left="0.7" right="0.7" top="0.75" bottom="0.75" header="0.3" footer="0.3"/>
  <pageSetup paperSize="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B1:Q146"/>
  <sheetViews>
    <sheetView tabSelected="1" topLeftCell="A16" zoomScaleNormal="100" zoomScaleSheetLayoutView="100" workbookViewId="0">
      <selection activeCell="Q21" sqref="Q21"/>
    </sheetView>
  </sheetViews>
  <sheetFormatPr defaultColWidth="8.77734375" defaultRowHeight="13.5"/>
  <cols>
    <col min="1" max="7" width="8.77734375" style="121"/>
    <col min="8" max="8" width="14" style="150" customWidth="1"/>
    <col min="9" max="15" width="8.77734375" style="121"/>
    <col min="16" max="16" width="12.109375" style="121" customWidth="1"/>
    <col min="17" max="17" width="13" style="121" customWidth="1"/>
    <col min="18" max="18" width="9.5546875" style="121" bestFit="1" customWidth="1"/>
    <col min="19" max="16384" width="8.77734375" style="121"/>
  </cols>
  <sheetData>
    <row r="1" spans="2:16">
      <c r="B1" s="139"/>
      <c r="C1" s="139"/>
      <c r="D1" s="139"/>
      <c r="E1" s="139"/>
      <c r="F1" s="139"/>
      <c r="G1" s="139"/>
      <c r="H1" s="149"/>
      <c r="I1" s="139"/>
      <c r="J1" s="139"/>
      <c r="K1" s="139"/>
      <c r="L1" s="139"/>
      <c r="M1" s="139"/>
      <c r="N1" s="139"/>
      <c r="O1" s="139"/>
      <c r="P1" s="139"/>
    </row>
    <row r="2" spans="2:16" ht="27">
      <c r="B2" s="139"/>
      <c r="C2" s="139"/>
      <c r="D2" s="139"/>
      <c r="E2" s="139"/>
      <c r="F2" s="161" t="s">
        <v>101</v>
      </c>
      <c r="G2" s="161"/>
      <c r="H2" s="161"/>
      <c r="I2" s="161"/>
      <c r="J2" s="161"/>
      <c r="K2" s="161"/>
      <c r="L2" s="161"/>
      <c r="M2" s="139"/>
      <c r="N2" s="139"/>
      <c r="O2" s="139"/>
      <c r="P2" s="139"/>
    </row>
    <row r="3" spans="2:16">
      <c r="B3" s="163" t="s">
        <v>102</v>
      </c>
      <c r="C3" s="164" t="s">
        <v>103</v>
      </c>
      <c r="D3" s="164"/>
      <c r="E3" s="164"/>
      <c r="F3" s="164"/>
      <c r="G3" s="139"/>
      <c r="H3" s="149"/>
      <c r="I3" s="139"/>
      <c r="J3" s="139"/>
      <c r="K3" s="139"/>
      <c r="L3" s="139"/>
      <c r="M3" s="139"/>
      <c r="N3" s="139"/>
      <c r="O3" s="162" t="s">
        <v>104</v>
      </c>
      <c r="P3" s="162"/>
    </row>
    <row r="4" spans="2:16">
      <c r="B4" s="163"/>
      <c r="C4" s="164"/>
      <c r="D4" s="164"/>
      <c r="E4" s="164"/>
      <c r="F4" s="164"/>
      <c r="G4" s="139"/>
      <c r="H4" s="163" t="s">
        <v>105</v>
      </c>
      <c r="I4" s="163"/>
      <c r="J4" s="163" t="s">
        <v>106</v>
      </c>
      <c r="K4" s="163"/>
      <c r="L4" s="139"/>
      <c r="M4" s="139"/>
      <c r="N4" s="139"/>
      <c r="O4" s="162"/>
      <c r="P4" s="162"/>
    </row>
    <row r="5" spans="2:16">
      <c r="B5" s="165" t="s">
        <v>107</v>
      </c>
      <c r="C5" s="165"/>
      <c r="D5" s="165"/>
      <c r="E5" s="165"/>
      <c r="F5" s="165"/>
      <c r="G5" s="165"/>
      <c r="H5" s="166" t="s">
        <v>108</v>
      </c>
      <c r="I5" s="165" t="s">
        <v>109</v>
      </c>
      <c r="J5" s="165"/>
      <c r="K5" s="165" t="s">
        <v>110</v>
      </c>
      <c r="L5" s="165"/>
      <c r="M5" s="165"/>
      <c r="N5" s="165" t="s">
        <v>111</v>
      </c>
      <c r="O5" s="165"/>
      <c r="P5" s="165"/>
    </row>
    <row r="6" spans="2:16">
      <c r="B6" s="165" t="s">
        <v>4</v>
      </c>
      <c r="C6" s="165"/>
      <c r="D6" s="140" t="s">
        <v>5</v>
      </c>
      <c r="E6" s="165" t="s">
        <v>6</v>
      </c>
      <c r="F6" s="165"/>
      <c r="G6" s="165"/>
      <c r="H6" s="166"/>
      <c r="I6" s="165"/>
      <c r="J6" s="165"/>
      <c r="K6" s="165"/>
      <c r="L6" s="165"/>
      <c r="M6" s="165"/>
      <c r="N6" s="165"/>
      <c r="O6" s="165"/>
      <c r="P6" s="165"/>
    </row>
    <row r="7" spans="2:16">
      <c r="B7" s="156" t="s">
        <v>15</v>
      </c>
      <c r="C7" s="156"/>
      <c r="D7" s="141"/>
      <c r="E7" s="156"/>
      <c r="F7" s="156"/>
      <c r="G7" s="156"/>
      <c r="H7" s="146">
        <v>8241027</v>
      </c>
      <c r="I7" s="157">
        <v>7890000</v>
      </c>
      <c r="J7" s="157"/>
      <c r="K7" s="157">
        <v>351027</v>
      </c>
      <c r="L7" s="157"/>
      <c r="M7" s="157"/>
      <c r="N7" s="158"/>
      <c r="O7" s="158"/>
      <c r="P7" s="142"/>
    </row>
    <row r="8" spans="2:16">
      <c r="B8" s="156"/>
      <c r="C8" s="156"/>
      <c r="D8" s="156" t="s">
        <v>112</v>
      </c>
      <c r="E8" s="156"/>
      <c r="F8" s="156"/>
      <c r="G8" s="156"/>
      <c r="H8" s="146">
        <v>8241027</v>
      </c>
      <c r="I8" s="157">
        <v>7890000</v>
      </c>
      <c r="J8" s="157"/>
      <c r="K8" s="157">
        <v>351027</v>
      </c>
      <c r="L8" s="157"/>
      <c r="M8" s="157"/>
      <c r="N8" s="158"/>
      <c r="O8" s="158"/>
      <c r="P8" s="142"/>
    </row>
    <row r="9" spans="2:16">
      <c r="B9" s="156"/>
      <c r="C9" s="156"/>
      <c r="D9" s="156"/>
      <c r="E9" s="156" t="s">
        <v>113</v>
      </c>
      <c r="F9" s="156"/>
      <c r="G9" s="156"/>
      <c r="H9" s="146">
        <v>8241027</v>
      </c>
      <c r="I9" s="157">
        <v>7890000</v>
      </c>
      <c r="J9" s="157"/>
      <c r="K9" s="157">
        <v>351027</v>
      </c>
      <c r="L9" s="157"/>
      <c r="M9" s="157"/>
      <c r="N9" s="158" t="s">
        <v>114</v>
      </c>
      <c r="O9" s="158"/>
      <c r="P9" s="143">
        <v>8241027</v>
      </c>
    </row>
    <row r="10" spans="2:16">
      <c r="B10" s="156" t="s">
        <v>115</v>
      </c>
      <c r="C10" s="156"/>
      <c r="D10" s="141"/>
      <c r="E10" s="156"/>
      <c r="F10" s="156"/>
      <c r="G10" s="156"/>
      <c r="H10" s="146">
        <v>1695019</v>
      </c>
      <c r="I10" s="157">
        <v>1696000</v>
      </c>
      <c r="J10" s="157"/>
      <c r="K10" s="157">
        <v>-981</v>
      </c>
      <c r="L10" s="157"/>
      <c r="M10" s="157"/>
      <c r="N10" s="158"/>
      <c r="O10" s="158"/>
      <c r="P10" s="142"/>
    </row>
    <row r="11" spans="2:16">
      <c r="B11" s="156"/>
      <c r="C11" s="156"/>
      <c r="D11" s="156" t="s">
        <v>116</v>
      </c>
      <c r="E11" s="156"/>
      <c r="F11" s="156"/>
      <c r="G11" s="156"/>
      <c r="H11" s="146">
        <v>1695019</v>
      </c>
      <c r="I11" s="157">
        <v>1696000</v>
      </c>
      <c r="J11" s="157"/>
      <c r="K11" s="157">
        <v>-981</v>
      </c>
      <c r="L11" s="157"/>
      <c r="M11" s="157"/>
      <c r="N11" s="158"/>
      <c r="O11" s="158"/>
      <c r="P11" s="142"/>
    </row>
    <row r="12" spans="2:16">
      <c r="B12" s="156"/>
      <c r="C12" s="156"/>
      <c r="D12" s="156"/>
      <c r="E12" s="156" t="s">
        <v>117</v>
      </c>
      <c r="F12" s="156"/>
      <c r="G12" s="156"/>
      <c r="H12" s="146">
        <v>1460179</v>
      </c>
      <c r="I12" s="157">
        <v>1461000</v>
      </c>
      <c r="J12" s="157"/>
      <c r="K12" s="157">
        <v>-821</v>
      </c>
      <c r="L12" s="157"/>
      <c r="M12" s="157"/>
      <c r="N12" s="158" t="s">
        <v>117</v>
      </c>
      <c r="O12" s="158"/>
      <c r="P12" s="143">
        <v>1460179</v>
      </c>
    </row>
    <row r="13" spans="2:16">
      <c r="B13" s="156"/>
      <c r="C13" s="156"/>
      <c r="D13" s="156"/>
      <c r="E13" s="156" t="s">
        <v>118</v>
      </c>
      <c r="F13" s="156"/>
      <c r="G13" s="156"/>
      <c r="H13" s="146">
        <v>234840</v>
      </c>
      <c r="I13" s="157">
        <v>235000</v>
      </c>
      <c r="J13" s="157"/>
      <c r="K13" s="157">
        <v>-160</v>
      </c>
      <c r="L13" s="157"/>
      <c r="M13" s="157"/>
      <c r="N13" s="158" t="s">
        <v>118</v>
      </c>
      <c r="O13" s="158"/>
      <c r="P13" s="143">
        <v>234840</v>
      </c>
    </row>
    <row r="14" spans="2:16">
      <c r="B14" s="156" t="s">
        <v>18</v>
      </c>
      <c r="C14" s="156"/>
      <c r="D14" s="141"/>
      <c r="E14" s="156"/>
      <c r="F14" s="156"/>
      <c r="G14" s="156"/>
      <c r="H14" s="146">
        <v>1392237820</v>
      </c>
      <c r="I14" s="157">
        <v>1393991000</v>
      </c>
      <c r="J14" s="157"/>
      <c r="K14" s="157">
        <v>-1753180</v>
      </c>
      <c r="L14" s="157"/>
      <c r="M14" s="157"/>
      <c r="N14" s="158"/>
      <c r="O14" s="158"/>
      <c r="P14" s="142"/>
    </row>
    <row r="15" spans="2:16">
      <c r="B15" s="156"/>
      <c r="C15" s="156"/>
      <c r="D15" s="156" t="s">
        <v>119</v>
      </c>
      <c r="E15" s="156"/>
      <c r="F15" s="156"/>
      <c r="G15" s="156"/>
      <c r="H15" s="146">
        <v>1392237820</v>
      </c>
      <c r="I15" s="157">
        <v>1393991000</v>
      </c>
      <c r="J15" s="157"/>
      <c r="K15" s="157">
        <v>-1753180</v>
      </c>
      <c r="L15" s="157"/>
      <c r="M15" s="157"/>
      <c r="N15" s="158"/>
      <c r="O15" s="158"/>
      <c r="P15" s="142"/>
    </row>
    <row r="16" spans="2:16">
      <c r="B16" s="156"/>
      <c r="C16" s="156"/>
      <c r="D16" s="156"/>
      <c r="E16" s="156" t="s">
        <v>120</v>
      </c>
      <c r="F16" s="156"/>
      <c r="G16" s="156"/>
      <c r="H16" s="167">
        <v>1392237820</v>
      </c>
      <c r="I16" s="157">
        <v>1393991000</v>
      </c>
      <c r="J16" s="157"/>
      <c r="K16" s="157">
        <v>-1753180</v>
      </c>
      <c r="L16" s="157"/>
      <c r="M16" s="157"/>
      <c r="N16" s="158" t="s">
        <v>121</v>
      </c>
      <c r="O16" s="158"/>
      <c r="P16" s="143">
        <v>12150000</v>
      </c>
    </row>
    <row r="17" spans="2:17">
      <c r="B17" s="156"/>
      <c r="C17" s="156"/>
      <c r="D17" s="156"/>
      <c r="E17" s="156"/>
      <c r="F17" s="156"/>
      <c r="G17" s="156"/>
      <c r="H17" s="167"/>
      <c r="I17" s="157"/>
      <c r="J17" s="157"/>
      <c r="K17" s="157"/>
      <c r="L17" s="157"/>
      <c r="M17" s="157"/>
      <c r="N17" s="158" t="s">
        <v>122</v>
      </c>
      <c r="O17" s="158"/>
      <c r="P17" s="143">
        <v>1380087820</v>
      </c>
    </row>
    <row r="18" spans="2:17">
      <c r="B18" s="156" t="s">
        <v>7</v>
      </c>
      <c r="C18" s="156"/>
      <c r="D18" s="141"/>
      <c r="E18" s="156"/>
      <c r="F18" s="156"/>
      <c r="G18" s="156"/>
      <c r="H18" s="146">
        <v>159566610</v>
      </c>
      <c r="I18" s="157">
        <v>158132000</v>
      </c>
      <c r="J18" s="157"/>
      <c r="K18" s="157">
        <v>1434610</v>
      </c>
      <c r="L18" s="157"/>
      <c r="M18" s="157"/>
      <c r="N18" s="158"/>
      <c r="O18" s="158"/>
      <c r="P18" s="142"/>
    </row>
    <row r="19" spans="2:17">
      <c r="B19" s="156"/>
      <c r="C19" s="156"/>
      <c r="D19" s="156" t="s">
        <v>123</v>
      </c>
      <c r="E19" s="156"/>
      <c r="F19" s="156"/>
      <c r="G19" s="156"/>
      <c r="H19" s="146">
        <v>159566610</v>
      </c>
      <c r="I19" s="157">
        <v>158132000</v>
      </c>
      <c r="J19" s="157"/>
      <c r="K19" s="157">
        <v>1434610</v>
      </c>
      <c r="L19" s="157"/>
      <c r="M19" s="157"/>
      <c r="N19" s="158"/>
      <c r="O19" s="158"/>
      <c r="P19" s="142"/>
    </row>
    <row r="20" spans="2:17">
      <c r="B20" s="156"/>
      <c r="C20" s="156"/>
      <c r="D20" s="156"/>
      <c r="E20" s="156" t="s">
        <v>124</v>
      </c>
      <c r="F20" s="156"/>
      <c r="G20" s="156"/>
      <c r="H20" s="146">
        <v>17850000</v>
      </c>
      <c r="I20" s="157">
        <v>17850000</v>
      </c>
      <c r="J20" s="157"/>
      <c r="K20" s="157">
        <v>0</v>
      </c>
      <c r="L20" s="157"/>
      <c r="M20" s="157"/>
      <c r="N20" s="158" t="s">
        <v>124</v>
      </c>
      <c r="O20" s="158"/>
      <c r="P20" s="143">
        <v>17850000</v>
      </c>
    </row>
    <row r="21" spans="2:17">
      <c r="B21" s="156"/>
      <c r="C21" s="156"/>
      <c r="D21" s="156"/>
      <c r="E21" s="156" t="s">
        <v>125</v>
      </c>
      <c r="F21" s="156"/>
      <c r="G21" s="156"/>
      <c r="H21" s="167">
        <v>141716610</v>
      </c>
      <c r="I21" s="157">
        <v>140282000</v>
      </c>
      <c r="J21" s="157"/>
      <c r="K21" s="157">
        <v>1434610</v>
      </c>
      <c r="L21" s="157"/>
      <c r="M21" s="157"/>
      <c r="N21" s="158" t="s">
        <v>126</v>
      </c>
      <c r="O21" s="158"/>
      <c r="P21" s="143">
        <v>36257600</v>
      </c>
    </row>
    <row r="22" spans="2:17">
      <c r="B22" s="156"/>
      <c r="C22" s="156"/>
      <c r="D22" s="156"/>
      <c r="E22" s="156"/>
      <c r="F22" s="156"/>
      <c r="G22" s="156"/>
      <c r="H22" s="167"/>
      <c r="I22" s="157"/>
      <c r="J22" s="157"/>
      <c r="K22" s="157"/>
      <c r="L22" s="157"/>
      <c r="M22" s="157"/>
      <c r="N22" s="158" t="s">
        <v>127</v>
      </c>
      <c r="O22" s="158"/>
      <c r="P22" s="143">
        <v>34453810</v>
      </c>
    </row>
    <row r="23" spans="2:17">
      <c r="B23" s="156"/>
      <c r="C23" s="156"/>
      <c r="D23" s="156"/>
      <c r="E23" s="156"/>
      <c r="F23" s="156"/>
      <c r="G23" s="156"/>
      <c r="H23" s="167"/>
      <c r="I23" s="157"/>
      <c r="J23" s="157"/>
      <c r="K23" s="157"/>
      <c r="L23" s="157"/>
      <c r="M23" s="157"/>
      <c r="N23" s="158" t="s">
        <v>128</v>
      </c>
      <c r="O23" s="158"/>
      <c r="P23" s="143">
        <v>36036800</v>
      </c>
    </row>
    <row r="24" spans="2:17">
      <c r="B24" s="156"/>
      <c r="C24" s="156"/>
      <c r="D24" s="156"/>
      <c r="E24" s="156"/>
      <c r="F24" s="156"/>
      <c r="G24" s="156"/>
      <c r="H24" s="167"/>
      <c r="I24" s="157"/>
      <c r="J24" s="157"/>
      <c r="K24" s="157"/>
      <c r="L24" s="157"/>
      <c r="M24" s="157"/>
      <c r="N24" s="158" t="s">
        <v>129</v>
      </c>
      <c r="O24" s="158"/>
      <c r="P24" s="143">
        <v>34968400</v>
      </c>
    </row>
    <row r="25" spans="2:17">
      <c r="B25" s="156" t="s">
        <v>21</v>
      </c>
      <c r="C25" s="156"/>
      <c r="D25" s="141"/>
      <c r="E25" s="156"/>
      <c r="F25" s="156"/>
      <c r="G25" s="156"/>
      <c r="H25" s="146">
        <v>555200</v>
      </c>
      <c r="I25" s="157">
        <v>552000</v>
      </c>
      <c r="J25" s="157"/>
      <c r="K25" s="157">
        <v>3200</v>
      </c>
      <c r="L25" s="157"/>
      <c r="M25" s="157"/>
      <c r="N25" s="158"/>
      <c r="O25" s="158"/>
      <c r="P25" s="142"/>
    </row>
    <row r="26" spans="2:17">
      <c r="B26" s="156"/>
      <c r="C26" s="156"/>
      <c r="D26" s="156" t="s">
        <v>21</v>
      </c>
      <c r="E26" s="156"/>
      <c r="F26" s="156"/>
      <c r="G26" s="156"/>
      <c r="H26" s="146">
        <v>555200</v>
      </c>
      <c r="I26" s="157">
        <v>552000</v>
      </c>
      <c r="J26" s="157"/>
      <c r="K26" s="157">
        <v>3200</v>
      </c>
      <c r="L26" s="157"/>
      <c r="M26" s="157"/>
      <c r="N26" s="158"/>
      <c r="O26" s="158"/>
      <c r="P26" s="142"/>
    </row>
    <row r="27" spans="2:17">
      <c r="B27" s="156"/>
      <c r="C27" s="156"/>
      <c r="D27" s="156"/>
      <c r="E27" s="156" t="s">
        <v>130</v>
      </c>
      <c r="F27" s="156"/>
      <c r="G27" s="156"/>
      <c r="H27" s="146">
        <v>555200</v>
      </c>
      <c r="I27" s="157">
        <v>552000</v>
      </c>
      <c r="J27" s="157"/>
      <c r="K27" s="157">
        <v>3200</v>
      </c>
      <c r="L27" s="157"/>
      <c r="M27" s="157"/>
      <c r="N27" s="158" t="s">
        <v>130</v>
      </c>
      <c r="O27" s="158"/>
      <c r="P27" s="143">
        <v>555200</v>
      </c>
    </row>
    <row r="28" spans="2:17">
      <c r="B28" s="156" t="s">
        <v>22</v>
      </c>
      <c r="C28" s="156"/>
      <c r="D28" s="141"/>
      <c r="E28" s="156"/>
      <c r="F28" s="156"/>
      <c r="G28" s="156"/>
      <c r="H28" s="146">
        <v>257760820</v>
      </c>
      <c r="I28" s="157">
        <v>258837000</v>
      </c>
      <c r="J28" s="157"/>
      <c r="K28" s="157">
        <v>-1076180</v>
      </c>
      <c r="L28" s="157"/>
      <c r="M28" s="157"/>
      <c r="N28" s="158"/>
      <c r="O28" s="158"/>
      <c r="P28" s="142"/>
    </row>
    <row r="29" spans="2:17">
      <c r="B29" s="156"/>
      <c r="C29" s="156"/>
      <c r="D29" s="156" t="s">
        <v>131</v>
      </c>
      <c r="E29" s="156"/>
      <c r="F29" s="156"/>
      <c r="G29" s="156"/>
      <c r="H29" s="146">
        <v>257760820</v>
      </c>
      <c r="I29" s="157">
        <v>258837000</v>
      </c>
      <c r="J29" s="157"/>
      <c r="K29" s="157">
        <v>-1076180</v>
      </c>
      <c r="L29" s="157"/>
      <c r="M29" s="157"/>
      <c r="N29" s="158"/>
      <c r="O29" s="158"/>
      <c r="P29" s="142"/>
      <c r="Q29" s="145"/>
    </row>
    <row r="30" spans="2:17">
      <c r="B30" s="156"/>
      <c r="C30" s="156"/>
      <c r="D30" s="156"/>
      <c r="E30" s="156" t="s">
        <v>24</v>
      </c>
      <c r="F30" s="156"/>
      <c r="G30" s="156"/>
      <c r="H30" s="146">
        <v>46172260</v>
      </c>
      <c r="I30" s="157">
        <v>46002000</v>
      </c>
      <c r="J30" s="157"/>
      <c r="K30" s="157">
        <f>H30-I30</f>
        <v>170260</v>
      </c>
      <c r="L30" s="157"/>
      <c r="M30" s="157"/>
      <c r="N30" s="158" t="s">
        <v>24</v>
      </c>
      <c r="O30" s="158"/>
      <c r="P30" s="143">
        <v>46172260</v>
      </c>
      <c r="Q30" s="145"/>
    </row>
    <row r="31" spans="2:17">
      <c r="B31" s="139"/>
      <c r="C31" s="139"/>
      <c r="D31" s="139"/>
      <c r="E31" s="139"/>
      <c r="F31" s="139"/>
      <c r="G31" s="139"/>
      <c r="H31" s="149"/>
      <c r="I31" s="139"/>
      <c r="J31" s="139"/>
      <c r="K31" s="139"/>
      <c r="L31" s="139"/>
      <c r="M31" s="139"/>
      <c r="N31" s="139"/>
      <c r="O31" s="139"/>
      <c r="P31" s="139"/>
    </row>
    <row r="32" spans="2:17" ht="27">
      <c r="B32" s="139"/>
      <c r="C32" s="139"/>
      <c r="D32" s="139"/>
      <c r="E32" s="139"/>
      <c r="F32" s="161" t="s">
        <v>101</v>
      </c>
      <c r="G32" s="161"/>
      <c r="H32" s="161"/>
      <c r="I32" s="161"/>
      <c r="J32" s="161"/>
      <c r="K32" s="161"/>
      <c r="L32" s="161"/>
      <c r="M32" s="139"/>
      <c r="N32" s="139"/>
      <c r="O32" s="139"/>
      <c r="P32" s="139"/>
    </row>
    <row r="33" spans="2:17">
      <c r="B33" s="163" t="s">
        <v>102</v>
      </c>
      <c r="C33" s="164" t="s">
        <v>103</v>
      </c>
      <c r="D33" s="164"/>
      <c r="E33" s="164"/>
      <c r="F33" s="164"/>
      <c r="G33" s="139"/>
      <c r="H33" s="149"/>
      <c r="I33" s="139"/>
      <c r="J33" s="139"/>
      <c r="K33" s="139"/>
      <c r="L33" s="139"/>
      <c r="M33" s="139"/>
      <c r="N33" s="139"/>
      <c r="O33" s="162" t="s">
        <v>104</v>
      </c>
      <c r="P33" s="162"/>
    </row>
    <row r="34" spans="2:17">
      <c r="B34" s="163"/>
      <c r="C34" s="164"/>
      <c r="D34" s="164"/>
      <c r="E34" s="164"/>
      <c r="F34" s="164"/>
      <c r="G34" s="139"/>
      <c r="H34" s="163" t="s">
        <v>105</v>
      </c>
      <c r="I34" s="163"/>
      <c r="J34" s="163" t="s">
        <v>106</v>
      </c>
      <c r="K34" s="163"/>
      <c r="L34" s="139"/>
      <c r="M34" s="139"/>
      <c r="N34" s="139"/>
      <c r="O34" s="162"/>
      <c r="P34" s="162"/>
    </row>
    <row r="35" spans="2:17">
      <c r="B35" s="165" t="s">
        <v>107</v>
      </c>
      <c r="C35" s="165"/>
      <c r="D35" s="165"/>
      <c r="E35" s="165"/>
      <c r="F35" s="165"/>
      <c r="G35" s="165"/>
      <c r="H35" s="166" t="s">
        <v>108</v>
      </c>
      <c r="I35" s="165" t="s">
        <v>109</v>
      </c>
      <c r="J35" s="165"/>
      <c r="K35" s="165" t="s">
        <v>110</v>
      </c>
      <c r="L35" s="165"/>
      <c r="M35" s="165"/>
      <c r="N35" s="165" t="s">
        <v>111</v>
      </c>
      <c r="O35" s="165"/>
      <c r="P35" s="165"/>
    </row>
    <row r="36" spans="2:17">
      <c r="B36" s="165" t="s">
        <v>4</v>
      </c>
      <c r="C36" s="165"/>
      <c r="D36" s="140" t="s">
        <v>5</v>
      </c>
      <c r="E36" s="165" t="s">
        <v>6</v>
      </c>
      <c r="F36" s="165"/>
      <c r="G36" s="165"/>
      <c r="H36" s="166"/>
      <c r="I36" s="165"/>
      <c r="J36" s="165"/>
      <c r="K36" s="165"/>
      <c r="L36" s="165"/>
      <c r="M36" s="165"/>
      <c r="N36" s="165"/>
      <c r="O36" s="165"/>
      <c r="P36" s="165"/>
    </row>
    <row r="37" spans="2:17">
      <c r="B37" s="156" t="s">
        <v>22</v>
      </c>
      <c r="C37" s="156"/>
      <c r="D37" s="156" t="s">
        <v>131</v>
      </c>
      <c r="E37" s="156" t="s">
        <v>25</v>
      </c>
      <c r="F37" s="156"/>
      <c r="G37" s="156"/>
      <c r="H37" s="146">
        <v>9396590</v>
      </c>
      <c r="I37" s="157">
        <v>9350000</v>
      </c>
      <c r="J37" s="157"/>
      <c r="K37" s="157">
        <f>H37-I37</f>
        <v>46590</v>
      </c>
      <c r="L37" s="157"/>
      <c r="M37" s="157"/>
      <c r="N37" s="158" t="s">
        <v>25</v>
      </c>
      <c r="O37" s="158"/>
      <c r="P37" s="143">
        <v>9396590</v>
      </c>
      <c r="Q37" s="145"/>
    </row>
    <row r="38" spans="2:17">
      <c r="B38" s="156"/>
      <c r="C38" s="156"/>
      <c r="D38" s="156"/>
      <c r="E38" s="156" t="s">
        <v>26</v>
      </c>
      <c r="F38" s="156"/>
      <c r="G38" s="156"/>
      <c r="H38" s="151">
        <v>28546970</v>
      </c>
      <c r="I38" s="157">
        <v>28269000</v>
      </c>
      <c r="J38" s="157"/>
      <c r="K38" s="157">
        <f t="shared" ref="K38:K40" si="0">H38-I38</f>
        <v>277970</v>
      </c>
      <c r="L38" s="157"/>
      <c r="M38" s="157"/>
      <c r="N38" s="158" t="s">
        <v>26</v>
      </c>
      <c r="O38" s="158"/>
      <c r="P38" s="143">
        <v>28546970</v>
      </c>
      <c r="Q38" s="145"/>
    </row>
    <row r="39" spans="2:17">
      <c r="B39" s="156"/>
      <c r="C39" s="156"/>
      <c r="D39" s="156"/>
      <c r="E39" s="156" t="s">
        <v>132</v>
      </c>
      <c r="F39" s="156"/>
      <c r="G39" s="156"/>
      <c r="H39" s="146">
        <v>172818050</v>
      </c>
      <c r="I39" s="157">
        <v>174389000</v>
      </c>
      <c r="J39" s="157"/>
      <c r="K39" s="157">
        <f t="shared" si="0"/>
        <v>-1570950</v>
      </c>
      <c r="L39" s="157"/>
      <c r="M39" s="157"/>
      <c r="N39" s="158" t="s">
        <v>132</v>
      </c>
      <c r="O39" s="158"/>
      <c r="P39" s="143">
        <v>172971050</v>
      </c>
      <c r="Q39" s="145"/>
    </row>
    <row r="40" spans="2:17">
      <c r="B40" s="156"/>
      <c r="C40" s="156"/>
      <c r="D40" s="156"/>
      <c r="E40" s="156" t="s">
        <v>133</v>
      </c>
      <c r="F40" s="156"/>
      <c r="G40" s="156"/>
      <c r="H40" s="146">
        <v>826950</v>
      </c>
      <c r="I40" s="157">
        <v>827000</v>
      </c>
      <c r="J40" s="157"/>
      <c r="K40" s="157">
        <f t="shared" si="0"/>
        <v>-50</v>
      </c>
      <c r="L40" s="157"/>
      <c r="M40" s="157"/>
      <c r="N40" s="158" t="s">
        <v>133</v>
      </c>
      <c r="O40" s="158"/>
      <c r="P40" s="143">
        <v>826950</v>
      </c>
      <c r="Q40" s="145"/>
    </row>
    <row r="41" spans="2:17" ht="14.25" thickBot="1">
      <c r="B41" s="155" t="s">
        <v>23</v>
      </c>
      <c r="C41" s="155"/>
      <c r="D41" s="141"/>
      <c r="E41" s="156"/>
      <c r="F41" s="156"/>
      <c r="G41" s="156"/>
      <c r="H41" s="146">
        <v>205906625</v>
      </c>
      <c r="I41" s="157">
        <v>207370000</v>
      </c>
      <c r="J41" s="157"/>
      <c r="K41" s="157">
        <v>-1463375</v>
      </c>
      <c r="L41" s="157"/>
      <c r="M41" s="157"/>
      <c r="N41" s="158"/>
      <c r="O41" s="158"/>
      <c r="P41" s="142"/>
      <c r="Q41" s="145"/>
    </row>
    <row r="42" spans="2:17" ht="15" thickTop="1" thickBot="1">
      <c r="B42" s="155"/>
      <c r="C42" s="155"/>
      <c r="D42" s="155" t="s">
        <v>134</v>
      </c>
      <c r="E42" s="156"/>
      <c r="F42" s="156"/>
      <c r="G42" s="156"/>
      <c r="H42" s="146">
        <v>205906625</v>
      </c>
      <c r="I42" s="157">
        <v>207370000</v>
      </c>
      <c r="J42" s="157"/>
      <c r="K42" s="157">
        <v>-1463375</v>
      </c>
      <c r="L42" s="157"/>
      <c r="M42" s="157"/>
      <c r="N42" s="158"/>
      <c r="O42" s="158"/>
      <c r="P42" s="142"/>
      <c r="Q42" s="145"/>
    </row>
    <row r="43" spans="2:17" ht="15" thickTop="1" thickBot="1">
      <c r="B43" s="155"/>
      <c r="C43" s="155"/>
      <c r="D43" s="155"/>
      <c r="E43" s="156" t="s">
        <v>135</v>
      </c>
      <c r="F43" s="156"/>
      <c r="G43" s="156"/>
      <c r="H43" s="146">
        <v>64415365</v>
      </c>
      <c r="I43" s="157">
        <v>64422000</v>
      </c>
      <c r="J43" s="157"/>
      <c r="K43" s="157">
        <v>-6635</v>
      </c>
      <c r="L43" s="157"/>
      <c r="M43" s="157"/>
      <c r="N43" s="158" t="s">
        <v>135</v>
      </c>
      <c r="O43" s="158"/>
      <c r="P43" s="143">
        <v>64415365</v>
      </c>
      <c r="Q43" s="145"/>
    </row>
    <row r="44" spans="2:17" ht="15" thickTop="1" thickBot="1">
      <c r="B44" s="155"/>
      <c r="C44" s="155"/>
      <c r="D44" s="155"/>
      <c r="E44" s="156" t="s">
        <v>136</v>
      </c>
      <c r="F44" s="156"/>
      <c r="G44" s="156"/>
      <c r="H44" s="146">
        <v>28198800</v>
      </c>
      <c r="I44" s="157">
        <v>29294000</v>
      </c>
      <c r="J44" s="157"/>
      <c r="K44" s="157">
        <v>-1095200</v>
      </c>
      <c r="L44" s="157"/>
      <c r="M44" s="157"/>
      <c r="N44" s="158" t="s">
        <v>136</v>
      </c>
      <c r="O44" s="158"/>
      <c r="P44" s="143">
        <v>28198800</v>
      </c>
      <c r="Q44" s="145"/>
    </row>
    <row r="45" spans="2:17" ht="15" thickTop="1" thickBot="1">
      <c r="B45" s="155"/>
      <c r="C45" s="155"/>
      <c r="D45" s="155"/>
      <c r="E45" s="155" t="s">
        <v>137</v>
      </c>
      <c r="F45" s="155"/>
      <c r="G45" s="155"/>
      <c r="H45" s="147">
        <v>113292460</v>
      </c>
      <c r="I45" s="159">
        <v>113654000</v>
      </c>
      <c r="J45" s="159"/>
      <c r="K45" s="159">
        <v>-361540</v>
      </c>
      <c r="L45" s="159"/>
      <c r="M45" s="159"/>
      <c r="N45" s="160" t="s">
        <v>137</v>
      </c>
      <c r="O45" s="160"/>
      <c r="P45" s="144">
        <v>113292460</v>
      </c>
      <c r="Q45" s="145"/>
    </row>
    <row r="46" spans="2:17" ht="14.25" thickTop="1">
      <c r="B46" s="152" t="s">
        <v>138</v>
      </c>
      <c r="C46" s="152"/>
      <c r="D46" s="152"/>
      <c r="E46" s="152"/>
      <c r="F46" s="152"/>
      <c r="G46" s="152"/>
      <c r="H46" s="148">
        <v>2025963121</v>
      </c>
      <c r="I46" s="153">
        <v>2028468000</v>
      </c>
      <c r="J46" s="153"/>
      <c r="K46" s="153">
        <v>-2504879</v>
      </c>
      <c r="L46" s="153"/>
      <c r="M46" s="153"/>
      <c r="N46" s="154" t="s">
        <v>139</v>
      </c>
      <c r="O46" s="154"/>
      <c r="P46" s="154"/>
    </row>
    <row r="47" spans="2:17">
      <c r="B47" s="139"/>
      <c r="C47" s="139"/>
      <c r="D47" s="139"/>
      <c r="E47" s="139"/>
      <c r="F47" s="139"/>
      <c r="G47" s="139"/>
      <c r="H47" s="149"/>
      <c r="I47" s="139"/>
      <c r="J47" s="139"/>
      <c r="K47" s="139"/>
      <c r="L47" s="139"/>
      <c r="M47" s="139"/>
      <c r="N47" s="139"/>
      <c r="O47" s="139"/>
      <c r="P47" s="139"/>
    </row>
    <row r="48" spans="2:17" ht="27">
      <c r="B48" s="139"/>
      <c r="C48" s="139"/>
      <c r="D48" s="139"/>
      <c r="E48" s="139"/>
      <c r="F48" s="161" t="s">
        <v>101</v>
      </c>
      <c r="G48" s="161"/>
      <c r="H48" s="161"/>
      <c r="I48" s="161"/>
      <c r="J48" s="161"/>
      <c r="K48" s="161"/>
      <c r="L48" s="161"/>
      <c r="M48" s="139"/>
      <c r="N48" s="139"/>
      <c r="O48" s="139"/>
      <c r="P48" s="139"/>
    </row>
    <row r="49" spans="2:16">
      <c r="B49" s="163" t="s">
        <v>102</v>
      </c>
      <c r="C49" s="164" t="s">
        <v>103</v>
      </c>
      <c r="D49" s="164"/>
      <c r="E49" s="164"/>
      <c r="F49" s="164"/>
      <c r="G49" s="139"/>
      <c r="H49" s="149"/>
      <c r="I49" s="139"/>
      <c r="J49" s="139"/>
      <c r="K49" s="139"/>
      <c r="L49" s="139"/>
      <c r="M49" s="139"/>
      <c r="N49" s="139"/>
      <c r="O49" s="162" t="s">
        <v>104</v>
      </c>
      <c r="P49" s="162"/>
    </row>
    <row r="50" spans="2:16">
      <c r="B50" s="163"/>
      <c r="C50" s="164"/>
      <c r="D50" s="164"/>
      <c r="E50" s="164"/>
      <c r="F50" s="164"/>
      <c r="G50" s="139"/>
      <c r="H50" s="163" t="s">
        <v>105</v>
      </c>
      <c r="I50" s="163"/>
      <c r="J50" s="163" t="s">
        <v>106</v>
      </c>
      <c r="K50" s="163"/>
      <c r="L50" s="139"/>
      <c r="M50" s="139"/>
      <c r="N50" s="139"/>
      <c r="O50" s="162"/>
      <c r="P50" s="162"/>
    </row>
    <row r="51" spans="2:16">
      <c r="B51" s="165" t="s">
        <v>107</v>
      </c>
      <c r="C51" s="165"/>
      <c r="D51" s="165"/>
      <c r="E51" s="165"/>
      <c r="F51" s="165"/>
      <c r="G51" s="165"/>
      <c r="H51" s="166" t="s">
        <v>108</v>
      </c>
      <c r="I51" s="165" t="s">
        <v>109</v>
      </c>
      <c r="J51" s="165"/>
      <c r="K51" s="165" t="s">
        <v>110</v>
      </c>
      <c r="L51" s="165"/>
      <c r="M51" s="165"/>
      <c r="N51" s="165" t="s">
        <v>111</v>
      </c>
      <c r="O51" s="165"/>
      <c r="P51" s="165"/>
    </row>
    <row r="52" spans="2:16">
      <c r="B52" s="165" t="s">
        <v>4</v>
      </c>
      <c r="C52" s="165"/>
      <c r="D52" s="140" t="s">
        <v>5</v>
      </c>
      <c r="E52" s="165" t="s">
        <v>6</v>
      </c>
      <c r="F52" s="165"/>
      <c r="G52" s="165"/>
      <c r="H52" s="166"/>
      <c r="I52" s="165"/>
      <c r="J52" s="165"/>
      <c r="K52" s="165"/>
      <c r="L52" s="165"/>
      <c r="M52" s="165"/>
      <c r="N52" s="165"/>
      <c r="O52" s="165"/>
      <c r="P52" s="165"/>
    </row>
    <row r="53" spans="2:16">
      <c r="B53" s="156" t="s">
        <v>14</v>
      </c>
      <c r="C53" s="156"/>
      <c r="D53" s="141"/>
      <c r="E53" s="156"/>
      <c r="F53" s="156"/>
      <c r="G53" s="156"/>
      <c r="H53" s="146">
        <v>1774150768</v>
      </c>
      <c r="I53" s="157">
        <v>1774719000</v>
      </c>
      <c r="J53" s="157"/>
      <c r="K53" s="157">
        <v>-568232</v>
      </c>
      <c r="L53" s="157"/>
      <c r="M53" s="157"/>
      <c r="N53" s="158"/>
      <c r="O53" s="158"/>
      <c r="P53" s="142"/>
    </row>
    <row r="54" spans="2:16">
      <c r="B54" s="156"/>
      <c r="C54" s="156"/>
      <c r="D54" s="156" t="s">
        <v>140</v>
      </c>
      <c r="E54" s="156"/>
      <c r="F54" s="156"/>
      <c r="G54" s="156"/>
      <c r="H54" s="146">
        <v>1031887950</v>
      </c>
      <c r="I54" s="157">
        <v>1035061000</v>
      </c>
      <c r="J54" s="157"/>
      <c r="K54" s="157">
        <v>-3173050</v>
      </c>
      <c r="L54" s="157"/>
      <c r="M54" s="157"/>
      <c r="N54" s="158"/>
      <c r="O54" s="158"/>
      <c r="P54" s="142"/>
    </row>
    <row r="55" spans="2:16">
      <c r="B55" s="156"/>
      <c r="C55" s="156"/>
      <c r="D55" s="156"/>
      <c r="E55" s="156" t="s">
        <v>141</v>
      </c>
      <c r="F55" s="156"/>
      <c r="G55" s="156"/>
      <c r="H55" s="167">
        <v>498346080</v>
      </c>
      <c r="I55" s="157">
        <v>498050000</v>
      </c>
      <c r="J55" s="157"/>
      <c r="K55" s="157">
        <v>296080</v>
      </c>
      <c r="L55" s="157"/>
      <c r="M55" s="157"/>
      <c r="N55" s="158" t="s">
        <v>142</v>
      </c>
      <c r="O55" s="158"/>
      <c r="P55" s="143">
        <v>50677930</v>
      </c>
    </row>
    <row r="56" spans="2:16">
      <c r="B56" s="156"/>
      <c r="C56" s="156"/>
      <c r="D56" s="156"/>
      <c r="E56" s="156"/>
      <c r="F56" s="156"/>
      <c r="G56" s="156"/>
      <c r="H56" s="167"/>
      <c r="I56" s="157"/>
      <c r="J56" s="157"/>
      <c r="K56" s="157"/>
      <c r="L56" s="157"/>
      <c r="M56" s="157"/>
      <c r="N56" s="158" t="s">
        <v>143</v>
      </c>
      <c r="O56" s="158"/>
      <c r="P56" s="143">
        <v>121735260</v>
      </c>
    </row>
    <row r="57" spans="2:16">
      <c r="B57" s="156"/>
      <c r="C57" s="156"/>
      <c r="D57" s="156"/>
      <c r="E57" s="156"/>
      <c r="F57" s="156"/>
      <c r="G57" s="156"/>
      <c r="H57" s="167"/>
      <c r="I57" s="157"/>
      <c r="J57" s="157"/>
      <c r="K57" s="157"/>
      <c r="L57" s="157"/>
      <c r="M57" s="157"/>
      <c r="N57" s="158" t="s">
        <v>144</v>
      </c>
      <c r="O57" s="158"/>
      <c r="P57" s="143">
        <v>325932890</v>
      </c>
    </row>
    <row r="58" spans="2:16">
      <c r="B58" s="156"/>
      <c r="C58" s="156"/>
      <c r="D58" s="156"/>
      <c r="E58" s="156" t="s">
        <v>145</v>
      </c>
      <c r="F58" s="156"/>
      <c r="G58" s="156"/>
      <c r="H58" s="167">
        <v>54282560</v>
      </c>
      <c r="I58" s="157">
        <v>52723000</v>
      </c>
      <c r="J58" s="157"/>
      <c r="K58" s="157">
        <v>1559560</v>
      </c>
      <c r="L58" s="157"/>
      <c r="M58" s="157"/>
      <c r="N58" s="158" t="s">
        <v>146</v>
      </c>
      <c r="O58" s="158"/>
      <c r="P58" s="143">
        <v>23461180</v>
      </c>
    </row>
    <row r="59" spans="2:16">
      <c r="B59" s="156"/>
      <c r="C59" s="156"/>
      <c r="D59" s="156"/>
      <c r="E59" s="156"/>
      <c r="F59" s="156"/>
      <c r="G59" s="156"/>
      <c r="H59" s="167"/>
      <c r="I59" s="157"/>
      <c r="J59" s="157"/>
      <c r="K59" s="157"/>
      <c r="L59" s="157"/>
      <c r="M59" s="157"/>
      <c r="N59" s="158" t="s">
        <v>147</v>
      </c>
      <c r="O59" s="158"/>
      <c r="P59" s="143">
        <v>11679900</v>
      </c>
    </row>
    <row r="60" spans="2:16">
      <c r="B60" s="156"/>
      <c r="C60" s="156"/>
      <c r="D60" s="156"/>
      <c r="E60" s="156"/>
      <c r="F60" s="156"/>
      <c r="G60" s="156"/>
      <c r="H60" s="167"/>
      <c r="I60" s="157"/>
      <c r="J60" s="157"/>
      <c r="K60" s="157"/>
      <c r="L60" s="157"/>
      <c r="M60" s="157"/>
      <c r="N60" s="158" t="s">
        <v>148</v>
      </c>
      <c r="O60" s="158"/>
      <c r="P60" s="143">
        <v>19141480</v>
      </c>
    </row>
    <row r="61" spans="2:16">
      <c r="B61" s="156"/>
      <c r="C61" s="156"/>
      <c r="D61" s="156"/>
      <c r="E61" s="156" t="s">
        <v>149</v>
      </c>
      <c r="F61" s="156"/>
      <c r="G61" s="156"/>
      <c r="H61" s="167">
        <v>220117200</v>
      </c>
      <c r="I61" s="157">
        <v>218323000</v>
      </c>
      <c r="J61" s="157"/>
      <c r="K61" s="157">
        <v>1794200</v>
      </c>
      <c r="L61" s="157"/>
      <c r="M61" s="157"/>
      <c r="N61" s="158" t="s">
        <v>150</v>
      </c>
      <c r="O61" s="158"/>
      <c r="P61" s="143">
        <v>19328460</v>
      </c>
    </row>
    <row r="62" spans="2:16">
      <c r="B62" s="156"/>
      <c r="C62" s="156"/>
      <c r="D62" s="156"/>
      <c r="E62" s="156"/>
      <c r="F62" s="156"/>
      <c r="G62" s="156"/>
      <c r="H62" s="167"/>
      <c r="I62" s="157"/>
      <c r="J62" s="157"/>
      <c r="K62" s="157"/>
      <c r="L62" s="157"/>
      <c r="M62" s="157"/>
      <c r="N62" s="158" t="s">
        <v>151</v>
      </c>
      <c r="O62" s="158"/>
      <c r="P62" s="143">
        <v>57521630</v>
      </c>
    </row>
    <row r="63" spans="2:16">
      <c r="B63" s="156"/>
      <c r="C63" s="156"/>
      <c r="D63" s="156"/>
      <c r="E63" s="156"/>
      <c r="F63" s="156"/>
      <c r="G63" s="156"/>
      <c r="H63" s="167"/>
      <c r="I63" s="157"/>
      <c r="J63" s="157"/>
      <c r="K63" s="157"/>
      <c r="L63" s="157"/>
      <c r="M63" s="157"/>
      <c r="N63" s="158" t="s">
        <v>152</v>
      </c>
      <c r="O63" s="158"/>
      <c r="P63" s="143">
        <v>143267110</v>
      </c>
    </row>
    <row r="64" spans="2:16">
      <c r="B64" s="156"/>
      <c r="C64" s="156"/>
      <c r="D64" s="156"/>
      <c r="E64" s="156" t="s">
        <v>153</v>
      </c>
      <c r="F64" s="156"/>
      <c r="G64" s="156"/>
      <c r="H64" s="167">
        <v>111975400</v>
      </c>
      <c r="I64" s="157">
        <v>116305000</v>
      </c>
      <c r="J64" s="157"/>
      <c r="K64" s="157">
        <v>-4329600</v>
      </c>
      <c r="L64" s="157"/>
      <c r="M64" s="157"/>
      <c r="N64" s="158" t="s">
        <v>154</v>
      </c>
      <c r="O64" s="158"/>
      <c r="P64" s="143">
        <v>29331870</v>
      </c>
    </row>
    <row r="65" spans="2:16">
      <c r="B65" s="156"/>
      <c r="C65" s="156"/>
      <c r="D65" s="156"/>
      <c r="E65" s="156"/>
      <c r="F65" s="156"/>
      <c r="G65" s="156"/>
      <c r="H65" s="167"/>
      <c r="I65" s="157"/>
      <c r="J65" s="157"/>
      <c r="K65" s="157"/>
      <c r="L65" s="157"/>
      <c r="M65" s="157"/>
      <c r="N65" s="158" t="s">
        <v>155</v>
      </c>
      <c r="O65" s="158"/>
      <c r="P65" s="143">
        <v>7659000</v>
      </c>
    </row>
    <row r="66" spans="2:16">
      <c r="B66" s="156"/>
      <c r="C66" s="156"/>
      <c r="D66" s="156"/>
      <c r="E66" s="156"/>
      <c r="F66" s="156"/>
      <c r="G66" s="156"/>
      <c r="H66" s="167"/>
      <c r="I66" s="157"/>
      <c r="J66" s="157"/>
      <c r="K66" s="157"/>
      <c r="L66" s="157"/>
      <c r="M66" s="157"/>
      <c r="N66" s="158" t="s">
        <v>156</v>
      </c>
      <c r="O66" s="158"/>
      <c r="P66" s="143">
        <v>20200580</v>
      </c>
    </row>
    <row r="67" spans="2:16">
      <c r="B67" s="156"/>
      <c r="C67" s="156"/>
      <c r="D67" s="156"/>
      <c r="E67" s="156"/>
      <c r="F67" s="156"/>
      <c r="G67" s="156"/>
      <c r="H67" s="167"/>
      <c r="I67" s="157"/>
      <c r="J67" s="157"/>
      <c r="K67" s="157"/>
      <c r="L67" s="157"/>
      <c r="M67" s="157"/>
      <c r="N67" s="158" t="s">
        <v>25</v>
      </c>
      <c r="O67" s="158"/>
      <c r="P67" s="143">
        <v>2098610</v>
      </c>
    </row>
    <row r="68" spans="2:16">
      <c r="B68" s="156"/>
      <c r="C68" s="156"/>
      <c r="D68" s="156"/>
      <c r="E68" s="156"/>
      <c r="F68" s="156"/>
      <c r="G68" s="156"/>
      <c r="H68" s="167"/>
      <c r="I68" s="157"/>
      <c r="J68" s="157"/>
      <c r="K68" s="157"/>
      <c r="L68" s="157"/>
      <c r="M68" s="157"/>
      <c r="N68" s="158" t="s">
        <v>26</v>
      </c>
      <c r="O68" s="158"/>
      <c r="P68" s="143">
        <v>19748910</v>
      </c>
    </row>
    <row r="69" spans="2:16">
      <c r="B69" s="156"/>
      <c r="C69" s="156"/>
      <c r="D69" s="156"/>
      <c r="E69" s="156"/>
      <c r="F69" s="156"/>
      <c r="G69" s="156"/>
      <c r="H69" s="167"/>
      <c r="I69" s="157"/>
      <c r="J69" s="157"/>
      <c r="K69" s="157"/>
      <c r="L69" s="157"/>
      <c r="M69" s="157"/>
      <c r="N69" s="158" t="s">
        <v>24</v>
      </c>
      <c r="O69" s="158"/>
      <c r="P69" s="143">
        <v>32936430</v>
      </c>
    </row>
    <row r="70" spans="2:16">
      <c r="B70" s="156"/>
      <c r="C70" s="156"/>
      <c r="D70" s="156"/>
      <c r="E70" s="156" t="s">
        <v>157</v>
      </c>
      <c r="F70" s="156"/>
      <c r="G70" s="156"/>
      <c r="H70" s="167">
        <v>147166710</v>
      </c>
      <c r="I70" s="157">
        <v>149660000</v>
      </c>
      <c r="J70" s="157"/>
      <c r="K70" s="157">
        <v>-2493290</v>
      </c>
      <c r="L70" s="157"/>
      <c r="M70" s="157"/>
      <c r="N70" s="158" t="s">
        <v>158</v>
      </c>
      <c r="O70" s="158"/>
      <c r="P70" s="143">
        <v>9582160</v>
      </c>
    </row>
    <row r="71" spans="2:16">
      <c r="B71" s="156"/>
      <c r="C71" s="156"/>
      <c r="D71" s="156"/>
      <c r="E71" s="156"/>
      <c r="F71" s="156"/>
      <c r="G71" s="156"/>
      <c r="H71" s="167"/>
      <c r="I71" s="157"/>
      <c r="J71" s="157"/>
      <c r="K71" s="157"/>
      <c r="L71" s="157"/>
      <c r="M71" s="157"/>
      <c r="N71" s="158" t="s">
        <v>159</v>
      </c>
      <c r="O71" s="158"/>
      <c r="P71" s="143">
        <v>39979130</v>
      </c>
    </row>
    <row r="72" spans="2:16">
      <c r="B72" s="156"/>
      <c r="C72" s="156"/>
      <c r="D72" s="156"/>
      <c r="E72" s="156"/>
      <c r="F72" s="156"/>
      <c r="G72" s="156"/>
      <c r="H72" s="167"/>
      <c r="I72" s="157"/>
      <c r="J72" s="157"/>
      <c r="K72" s="157"/>
      <c r="L72" s="157"/>
      <c r="M72" s="157"/>
      <c r="N72" s="158" t="s">
        <v>160</v>
      </c>
      <c r="O72" s="158"/>
      <c r="P72" s="143">
        <v>29782420</v>
      </c>
    </row>
    <row r="73" spans="2:16">
      <c r="B73" s="156"/>
      <c r="C73" s="156"/>
      <c r="D73" s="156"/>
      <c r="E73" s="156"/>
      <c r="F73" s="156"/>
      <c r="G73" s="156"/>
      <c r="H73" s="167"/>
      <c r="I73" s="157"/>
      <c r="J73" s="157"/>
      <c r="K73" s="157"/>
      <c r="L73" s="157"/>
      <c r="M73" s="157"/>
      <c r="N73" s="158" t="s">
        <v>161</v>
      </c>
      <c r="O73" s="158"/>
      <c r="P73" s="143">
        <v>12979930</v>
      </c>
    </row>
    <row r="74" spans="2:16">
      <c r="B74" s="156"/>
      <c r="C74" s="156"/>
      <c r="D74" s="156"/>
      <c r="E74" s="156"/>
      <c r="F74" s="156"/>
      <c r="G74" s="156"/>
      <c r="H74" s="167"/>
      <c r="I74" s="157"/>
      <c r="J74" s="157"/>
      <c r="K74" s="157"/>
      <c r="L74" s="157"/>
      <c r="M74" s="157"/>
      <c r="N74" s="158" t="s">
        <v>162</v>
      </c>
      <c r="O74" s="158"/>
      <c r="P74" s="143">
        <v>33036980</v>
      </c>
    </row>
    <row r="75" spans="2:16">
      <c r="B75" s="156"/>
      <c r="C75" s="156"/>
      <c r="D75" s="156"/>
      <c r="E75" s="156"/>
      <c r="F75" s="156"/>
      <c r="G75" s="156"/>
      <c r="H75" s="167"/>
      <c r="I75" s="157"/>
      <c r="J75" s="157"/>
      <c r="K75" s="157"/>
      <c r="L75" s="157"/>
      <c r="M75" s="157"/>
      <c r="N75" s="158" t="s">
        <v>163</v>
      </c>
      <c r="O75" s="158"/>
      <c r="P75" s="143">
        <v>10868330</v>
      </c>
    </row>
    <row r="76" spans="2:16">
      <c r="B76" s="156"/>
      <c r="C76" s="156"/>
      <c r="D76" s="156"/>
      <c r="E76" s="156"/>
      <c r="F76" s="156"/>
      <c r="G76" s="156"/>
      <c r="H76" s="167"/>
      <c r="I76" s="157"/>
      <c r="J76" s="157"/>
      <c r="K76" s="157"/>
      <c r="L76" s="157"/>
      <c r="M76" s="157"/>
      <c r="N76" s="158" t="s">
        <v>164</v>
      </c>
      <c r="O76" s="158"/>
      <c r="P76" s="143">
        <v>838410</v>
      </c>
    </row>
    <row r="77" spans="2:16">
      <c r="B77" s="139"/>
      <c r="C77" s="139"/>
      <c r="D77" s="139"/>
      <c r="E77" s="139"/>
      <c r="F77" s="139"/>
      <c r="G77" s="139"/>
      <c r="H77" s="149"/>
      <c r="I77" s="139"/>
      <c r="J77" s="139"/>
      <c r="K77" s="139"/>
      <c r="L77" s="139"/>
      <c r="M77" s="139"/>
      <c r="N77" s="139"/>
      <c r="O77" s="139"/>
      <c r="P77" s="139"/>
    </row>
    <row r="78" spans="2:16" ht="27">
      <c r="B78" s="139"/>
      <c r="C78" s="139"/>
      <c r="D78" s="139"/>
      <c r="E78" s="139"/>
      <c r="F78" s="161" t="s">
        <v>101</v>
      </c>
      <c r="G78" s="161"/>
      <c r="H78" s="161"/>
      <c r="I78" s="161"/>
      <c r="J78" s="161"/>
      <c r="K78" s="161"/>
      <c r="L78" s="161"/>
      <c r="M78" s="139"/>
      <c r="N78" s="139"/>
      <c r="O78" s="139"/>
      <c r="P78" s="139"/>
    </row>
    <row r="79" spans="2:16">
      <c r="B79" s="163" t="s">
        <v>102</v>
      </c>
      <c r="C79" s="164" t="s">
        <v>103</v>
      </c>
      <c r="D79" s="164"/>
      <c r="E79" s="164"/>
      <c r="F79" s="164"/>
      <c r="G79" s="139"/>
      <c r="H79" s="149"/>
      <c r="I79" s="139"/>
      <c r="J79" s="139"/>
      <c r="K79" s="139"/>
      <c r="L79" s="139"/>
      <c r="M79" s="139"/>
      <c r="N79" s="139"/>
      <c r="O79" s="162" t="s">
        <v>104</v>
      </c>
      <c r="P79" s="162"/>
    </row>
    <row r="80" spans="2:16">
      <c r="B80" s="163"/>
      <c r="C80" s="164"/>
      <c r="D80" s="164"/>
      <c r="E80" s="164"/>
      <c r="F80" s="164"/>
      <c r="G80" s="139"/>
      <c r="H80" s="163" t="s">
        <v>105</v>
      </c>
      <c r="I80" s="163"/>
      <c r="J80" s="163" t="s">
        <v>106</v>
      </c>
      <c r="K80" s="163"/>
      <c r="L80" s="139"/>
      <c r="M80" s="139"/>
      <c r="N80" s="139"/>
      <c r="O80" s="162"/>
      <c r="P80" s="162"/>
    </row>
    <row r="81" spans="2:16">
      <c r="B81" s="165" t="s">
        <v>107</v>
      </c>
      <c r="C81" s="165"/>
      <c r="D81" s="165"/>
      <c r="E81" s="165"/>
      <c r="F81" s="165"/>
      <c r="G81" s="165"/>
      <c r="H81" s="166" t="s">
        <v>108</v>
      </c>
      <c r="I81" s="165" t="s">
        <v>109</v>
      </c>
      <c r="J81" s="165"/>
      <c r="K81" s="165" t="s">
        <v>110</v>
      </c>
      <c r="L81" s="165"/>
      <c r="M81" s="165"/>
      <c r="N81" s="165" t="s">
        <v>111</v>
      </c>
      <c r="O81" s="165"/>
      <c r="P81" s="165"/>
    </row>
    <row r="82" spans="2:16">
      <c r="B82" s="165" t="s">
        <v>4</v>
      </c>
      <c r="C82" s="165"/>
      <c r="D82" s="140" t="s">
        <v>5</v>
      </c>
      <c r="E82" s="165" t="s">
        <v>6</v>
      </c>
      <c r="F82" s="165"/>
      <c r="G82" s="165"/>
      <c r="H82" s="166"/>
      <c r="I82" s="165"/>
      <c r="J82" s="165"/>
      <c r="K82" s="165"/>
      <c r="L82" s="165"/>
      <c r="M82" s="165"/>
      <c r="N82" s="165"/>
      <c r="O82" s="165"/>
      <c r="P82" s="165"/>
    </row>
    <row r="83" spans="2:16">
      <c r="B83" s="156" t="s">
        <v>14</v>
      </c>
      <c r="C83" s="156"/>
      <c r="D83" s="141" t="s">
        <v>140</v>
      </c>
      <c r="E83" s="156" t="s">
        <v>157</v>
      </c>
      <c r="F83" s="156"/>
      <c r="G83" s="156"/>
      <c r="H83" s="146">
        <v>147166710</v>
      </c>
      <c r="I83" s="157">
        <v>149660000</v>
      </c>
      <c r="J83" s="157"/>
      <c r="K83" s="157">
        <v>-2493290</v>
      </c>
      <c r="L83" s="157"/>
      <c r="M83" s="157"/>
      <c r="N83" s="158" t="s">
        <v>165</v>
      </c>
      <c r="O83" s="158"/>
      <c r="P83" s="143">
        <v>10099350</v>
      </c>
    </row>
    <row r="84" spans="2:16">
      <c r="B84" s="156"/>
      <c r="C84" s="156"/>
      <c r="D84" s="156" t="s">
        <v>166</v>
      </c>
      <c r="E84" s="156"/>
      <c r="F84" s="156"/>
      <c r="G84" s="156"/>
      <c r="H84" s="146">
        <v>742262818</v>
      </c>
      <c r="I84" s="157">
        <v>739658000</v>
      </c>
      <c r="J84" s="157"/>
      <c r="K84" s="157">
        <v>2604818</v>
      </c>
      <c r="L84" s="157"/>
      <c r="M84" s="157"/>
      <c r="N84" s="158"/>
      <c r="O84" s="158"/>
      <c r="P84" s="142"/>
    </row>
    <row r="85" spans="2:16">
      <c r="B85" s="156"/>
      <c r="C85" s="156"/>
      <c r="D85" s="156"/>
      <c r="E85" s="156" t="s">
        <v>167</v>
      </c>
      <c r="F85" s="156"/>
      <c r="G85" s="156"/>
      <c r="H85" s="167">
        <v>17152990</v>
      </c>
      <c r="I85" s="157">
        <v>16875000</v>
      </c>
      <c r="J85" s="157"/>
      <c r="K85" s="157">
        <v>277990</v>
      </c>
      <c r="L85" s="157"/>
      <c r="M85" s="157"/>
      <c r="N85" s="158" t="s">
        <v>168</v>
      </c>
      <c r="O85" s="158"/>
      <c r="P85" s="143">
        <v>3943240</v>
      </c>
    </row>
    <row r="86" spans="2:16">
      <c r="B86" s="156"/>
      <c r="C86" s="156"/>
      <c r="D86" s="156"/>
      <c r="E86" s="156"/>
      <c r="F86" s="156"/>
      <c r="G86" s="156"/>
      <c r="H86" s="167"/>
      <c r="I86" s="157"/>
      <c r="J86" s="157"/>
      <c r="K86" s="157"/>
      <c r="L86" s="157"/>
      <c r="M86" s="157"/>
      <c r="N86" s="158" t="s">
        <v>169</v>
      </c>
      <c r="O86" s="158"/>
      <c r="P86" s="143">
        <v>1873630</v>
      </c>
    </row>
    <row r="87" spans="2:16">
      <c r="B87" s="156"/>
      <c r="C87" s="156"/>
      <c r="D87" s="156"/>
      <c r="E87" s="156"/>
      <c r="F87" s="156"/>
      <c r="G87" s="156"/>
      <c r="H87" s="167"/>
      <c r="I87" s="157"/>
      <c r="J87" s="157"/>
      <c r="K87" s="157"/>
      <c r="L87" s="157"/>
      <c r="M87" s="157"/>
      <c r="N87" s="158" t="s">
        <v>170</v>
      </c>
      <c r="O87" s="158"/>
      <c r="P87" s="143">
        <v>11336120</v>
      </c>
    </row>
    <row r="88" spans="2:16">
      <c r="B88" s="156"/>
      <c r="C88" s="156"/>
      <c r="D88" s="156"/>
      <c r="E88" s="156" t="s">
        <v>171</v>
      </c>
      <c r="F88" s="156"/>
      <c r="G88" s="156"/>
      <c r="H88" s="146">
        <v>3060870</v>
      </c>
      <c r="I88" s="157">
        <v>3062000</v>
      </c>
      <c r="J88" s="157"/>
      <c r="K88" s="157">
        <v>-1130</v>
      </c>
      <c r="L88" s="157"/>
      <c r="M88" s="157"/>
      <c r="N88" s="158" t="s">
        <v>172</v>
      </c>
      <c r="O88" s="158"/>
      <c r="P88" s="143">
        <v>3060870</v>
      </c>
    </row>
    <row r="89" spans="2:16">
      <c r="B89" s="156"/>
      <c r="C89" s="156"/>
      <c r="D89" s="156"/>
      <c r="E89" s="156" t="s">
        <v>173</v>
      </c>
      <c r="F89" s="156"/>
      <c r="G89" s="156"/>
      <c r="H89" s="146">
        <v>12109070</v>
      </c>
      <c r="I89" s="157">
        <v>11735000</v>
      </c>
      <c r="J89" s="157"/>
      <c r="K89" s="157">
        <v>374070</v>
      </c>
      <c r="L89" s="157"/>
      <c r="M89" s="157"/>
      <c r="N89" s="158" t="s">
        <v>174</v>
      </c>
      <c r="O89" s="158"/>
      <c r="P89" s="143">
        <v>12109070</v>
      </c>
    </row>
    <row r="90" spans="2:16">
      <c r="B90" s="156"/>
      <c r="C90" s="156"/>
      <c r="D90" s="156"/>
      <c r="E90" s="156" t="s">
        <v>175</v>
      </c>
      <c r="F90" s="156"/>
      <c r="G90" s="156"/>
      <c r="H90" s="167">
        <v>15060392</v>
      </c>
      <c r="I90" s="157">
        <v>15212000</v>
      </c>
      <c r="J90" s="157"/>
      <c r="K90" s="157">
        <v>-151608</v>
      </c>
      <c r="L90" s="157"/>
      <c r="M90" s="157"/>
      <c r="N90" s="158" t="s">
        <v>176</v>
      </c>
      <c r="O90" s="158"/>
      <c r="P90" s="143">
        <v>12255392</v>
      </c>
    </row>
    <row r="91" spans="2:16">
      <c r="B91" s="156"/>
      <c r="C91" s="156"/>
      <c r="D91" s="156"/>
      <c r="E91" s="156"/>
      <c r="F91" s="156"/>
      <c r="G91" s="156"/>
      <c r="H91" s="167"/>
      <c r="I91" s="157"/>
      <c r="J91" s="157"/>
      <c r="K91" s="157"/>
      <c r="L91" s="157"/>
      <c r="M91" s="157"/>
      <c r="N91" s="158" t="s">
        <v>177</v>
      </c>
      <c r="O91" s="158"/>
      <c r="P91" s="143">
        <v>2805000</v>
      </c>
    </row>
    <row r="92" spans="2:16">
      <c r="B92" s="156"/>
      <c r="C92" s="156"/>
      <c r="D92" s="156"/>
      <c r="E92" s="156" t="s">
        <v>178</v>
      </c>
      <c r="F92" s="156"/>
      <c r="G92" s="156"/>
      <c r="H92" s="167">
        <v>60283030</v>
      </c>
      <c r="I92" s="157">
        <v>61772000</v>
      </c>
      <c r="J92" s="157"/>
      <c r="K92" s="157">
        <v>-1488970</v>
      </c>
      <c r="L92" s="157"/>
      <c r="M92" s="157"/>
      <c r="N92" s="158" t="s">
        <v>179</v>
      </c>
      <c r="O92" s="158"/>
      <c r="P92" s="143">
        <v>23877400</v>
      </c>
    </row>
    <row r="93" spans="2:16">
      <c r="B93" s="156"/>
      <c r="C93" s="156"/>
      <c r="D93" s="156"/>
      <c r="E93" s="156"/>
      <c r="F93" s="156"/>
      <c r="G93" s="156"/>
      <c r="H93" s="167"/>
      <c r="I93" s="157"/>
      <c r="J93" s="157"/>
      <c r="K93" s="157"/>
      <c r="L93" s="157"/>
      <c r="M93" s="157"/>
      <c r="N93" s="158" t="s">
        <v>180</v>
      </c>
      <c r="O93" s="158"/>
      <c r="P93" s="143">
        <v>36405630</v>
      </c>
    </row>
    <row r="94" spans="2:16">
      <c r="B94" s="156"/>
      <c r="C94" s="156"/>
      <c r="D94" s="156"/>
      <c r="E94" s="156" t="s">
        <v>181</v>
      </c>
      <c r="F94" s="156"/>
      <c r="G94" s="156"/>
      <c r="H94" s="167">
        <v>691700</v>
      </c>
      <c r="I94" s="157">
        <v>2093000</v>
      </c>
      <c r="J94" s="157"/>
      <c r="K94" s="157">
        <v>-1401300</v>
      </c>
      <c r="L94" s="157"/>
      <c r="M94" s="157"/>
      <c r="N94" s="158" t="s">
        <v>182</v>
      </c>
      <c r="O94" s="158"/>
      <c r="P94" s="143">
        <v>388500</v>
      </c>
    </row>
    <row r="95" spans="2:16">
      <c r="B95" s="156"/>
      <c r="C95" s="156"/>
      <c r="D95" s="156"/>
      <c r="E95" s="156"/>
      <c r="F95" s="156"/>
      <c r="G95" s="156"/>
      <c r="H95" s="167"/>
      <c r="I95" s="157"/>
      <c r="J95" s="157"/>
      <c r="K95" s="157"/>
      <c r="L95" s="157"/>
      <c r="M95" s="157"/>
      <c r="N95" s="158" t="s">
        <v>183</v>
      </c>
      <c r="O95" s="158"/>
      <c r="P95" s="143">
        <v>303200</v>
      </c>
    </row>
    <row r="96" spans="2:16">
      <c r="B96" s="156"/>
      <c r="C96" s="156"/>
      <c r="D96" s="156"/>
      <c r="E96" s="156" t="s">
        <v>184</v>
      </c>
      <c r="F96" s="156"/>
      <c r="G96" s="156"/>
      <c r="H96" s="146">
        <v>7152000</v>
      </c>
      <c r="I96" s="157">
        <v>7152000</v>
      </c>
      <c r="J96" s="157"/>
      <c r="K96" s="157">
        <v>0</v>
      </c>
      <c r="L96" s="157"/>
      <c r="M96" s="157"/>
      <c r="N96" s="158" t="s">
        <v>185</v>
      </c>
      <c r="O96" s="158"/>
      <c r="P96" s="143">
        <v>7152000</v>
      </c>
    </row>
    <row r="97" spans="2:16">
      <c r="B97" s="156"/>
      <c r="C97" s="156"/>
      <c r="D97" s="156"/>
      <c r="E97" s="156" t="s">
        <v>186</v>
      </c>
      <c r="F97" s="156"/>
      <c r="G97" s="156"/>
      <c r="H97" s="146">
        <v>17705656</v>
      </c>
      <c r="I97" s="157">
        <v>15833000</v>
      </c>
      <c r="J97" s="157"/>
      <c r="K97" s="157">
        <v>1872656</v>
      </c>
      <c r="L97" s="157"/>
      <c r="M97" s="157"/>
      <c r="N97" s="158" t="s">
        <v>187</v>
      </c>
      <c r="O97" s="158"/>
      <c r="P97" s="143">
        <v>17705656</v>
      </c>
    </row>
    <row r="98" spans="2:16">
      <c r="B98" s="156"/>
      <c r="C98" s="156"/>
      <c r="D98" s="156"/>
      <c r="E98" s="156" t="s">
        <v>188</v>
      </c>
      <c r="F98" s="156"/>
      <c r="G98" s="156"/>
      <c r="H98" s="167">
        <v>4762000</v>
      </c>
      <c r="I98" s="157">
        <v>4762000</v>
      </c>
      <c r="J98" s="157"/>
      <c r="K98" s="157">
        <v>0</v>
      </c>
      <c r="L98" s="157"/>
      <c r="M98" s="157"/>
      <c r="N98" s="158" t="s">
        <v>189</v>
      </c>
      <c r="O98" s="158"/>
      <c r="P98" s="143">
        <v>3762000</v>
      </c>
    </row>
    <row r="99" spans="2:16">
      <c r="B99" s="156"/>
      <c r="C99" s="156"/>
      <c r="D99" s="156"/>
      <c r="E99" s="156"/>
      <c r="F99" s="156"/>
      <c r="G99" s="156"/>
      <c r="H99" s="167"/>
      <c r="I99" s="157"/>
      <c r="J99" s="157"/>
      <c r="K99" s="157"/>
      <c r="L99" s="157"/>
      <c r="M99" s="157"/>
      <c r="N99" s="158" t="s">
        <v>190</v>
      </c>
      <c r="O99" s="158"/>
      <c r="P99" s="143">
        <v>1000000</v>
      </c>
    </row>
    <row r="100" spans="2:16">
      <c r="B100" s="156"/>
      <c r="C100" s="156"/>
      <c r="D100" s="156"/>
      <c r="E100" s="156" t="s">
        <v>191</v>
      </c>
      <c r="F100" s="156"/>
      <c r="G100" s="156"/>
      <c r="H100" s="167">
        <v>1790790</v>
      </c>
      <c r="I100" s="157">
        <v>3400000</v>
      </c>
      <c r="J100" s="157"/>
      <c r="K100" s="157">
        <v>-1609210</v>
      </c>
      <c r="L100" s="157"/>
      <c r="M100" s="157"/>
      <c r="N100" s="158" t="s">
        <v>192</v>
      </c>
      <c r="O100" s="158"/>
      <c r="P100" s="143">
        <v>666200</v>
      </c>
    </row>
    <row r="101" spans="2:16">
      <c r="B101" s="156"/>
      <c r="C101" s="156"/>
      <c r="D101" s="156"/>
      <c r="E101" s="156"/>
      <c r="F101" s="156"/>
      <c r="G101" s="156"/>
      <c r="H101" s="167"/>
      <c r="I101" s="157"/>
      <c r="J101" s="157"/>
      <c r="K101" s="157"/>
      <c r="L101" s="157"/>
      <c r="M101" s="157"/>
      <c r="N101" s="158" t="s">
        <v>193</v>
      </c>
      <c r="O101" s="158"/>
      <c r="P101" s="143">
        <v>1124590</v>
      </c>
    </row>
    <row r="102" spans="2:16">
      <c r="B102" s="156"/>
      <c r="C102" s="156"/>
      <c r="D102" s="156"/>
      <c r="E102" s="156" t="s">
        <v>194</v>
      </c>
      <c r="F102" s="156"/>
      <c r="G102" s="156"/>
      <c r="H102" s="167">
        <v>2519500</v>
      </c>
      <c r="I102" s="157">
        <v>2520000</v>
      </c>
      <c r="J102" s="157"/>
      <c r="K102" s="157">
        <v>-500</v>
      </c>
      <c r="L102" s="157"/>
      <c r="M102" s="157"/>
      <c r="N102" s="158" t="s">
        <v>195</v>
      </c>
      <c r="O102" s="158"/>
      <c r="P102" s="143">
        <v>2471500</v>
      </c>
    </row>
    <row r="103" spans="2:16">
      <c r="B103" s="156"/>
      <c r="C103" s="156"/>
      <c r="D103" s="156"/>
      <c r="E103" s="156"/>
      <c r="F103" s="156"/>
      <c r="G103" s="156"/>
      <c r="H103" s="167"/>
      <c r="I103" s="157"/>
      <c r="J103" s="157"/>
      <c r="K103" s="157"/>
      <c r="L103" s="157"/>
      <c r="M103" s="157"/>
      <c r="N103" s="158" t="s">
        <v>196</v>
      </c>
      <c r="O103" s="158"/>
      <c r="P103" s="143">
        <v>48000</v>
      </c>
    </row>
    <row r="104" spans="2:16">
      <c r="B104" s="156"/>
      <c r="C104" s="156"/>
      <c r="D104" s="156"/>
      <c r="E104" s="156" t="s">
        <v>197</v>
      </c>
      <c r="F104" s="156"/>
      <c r="G104" s="156"/>
      <c r="H104" s="167">
        <v>7473224</v>
      </c>
      <c r="I104" s="157">
        <v>7383000</v>
      </c>
      <c r="J104" s="157"/>
      <c r="K104" s="157">
        <v>90224</v>
      </c>
      <c r="L104" s="157"/>
      <c r="M104" s="157"/>
      <c r="N104" s="158" t="s">
        <v>198</v>
      </c>
      <c r="O104" s="158"/>
      <c r="P104" s="143">
        <v>3000000</v>
      </c>
    </row>
    <row r="105" spans="2:16">
      <c r="B105" s="156"/>
      <c r="C105" s="156"/>
      <c r="D105" s="156"/>
      <c r="E105" s="156"/>
      <c r="F105" s="156"/>
      <c r="G105" s="156"/>
      <c r="H105" s="167"/>
      <c r="I105" s="157"/>
      <c r="J105" s="157"/>
      <c r="K105" s="157"/>
      <c r="L105" s="157"/>
      <c r="M105" s="157"/>
      <c r="N105" s="158" t="s">
        <v>199</v>
      </c>
      <c r="O105" s="158"/>
      <c r="P105" s="143">
        <v>4473224</v>
      </c>
    </row>
    <row r="106" spans="2:16">
      <c r="B106" s="156"/>
      <c r="C106" s="156"/>
      <c r="D106" s="156"/>
      <c r="E106" s="156" t="s">
        <v>200</v>
      </c>
      <c r="F106" s="156"/>
      <c r="G106" s="156"/>
      <c r="H106" s="146">
        <v>963210</v>
      </c>
      <c r="I106" s="157">
        <v>964000</v>
      </c>
      <c r="J106" s="157"/>
      <c r="K106" s="157">
        <v>-790</v>
      </c>
      <c r="L106" s="157"/>
      <c r="M106" s="157"/>
      <c r="N106" s="158" t="s">
        <v>201</v>
      </c>
      <c r="O106" s="158"/>
      <c r="P106" s="143">
        <v>963210</v>
      </c>
    </row>
    <row r="107" spans="2:16">
      <c r="B107" s="139"/>
      <c r="C107" s="139"/>
      <c r="D107" s="139"/>
      <c r="E107" s="139"/>
      <c r="F107" s="139"/>
      <c r="G107" s="139"/>
      <c r="H107" s="149"/>
      <c r="I107" s="139"/>
      <c r="J107" s="139"/>
      <c r="K107" s="139"/>
      <c r="L107" s="139"/>
      <c r="M107" s="139"/>
      <c r="N107" s="139"/>
      <c r="O107" s="139"/>
      <c r="P107" s="139"/>
    </row>
    <row r="108" spans="2:16" ht="27">
      <c r="B108" s="139"/>
      <c r="C108" s="139"/>
      <c r="D108" s="139"/>
      <c r="E108" s="139"/>
      <c r="F108" s="161" t="s">
        <v>101</v>
      </c>
      <c r="G108" s="161"/>
      <c r="H108" s="161"/>
      <c r="I108" s="161"/>
      <c r="J108" s="161"/>
      <c r="K108" s="161"/>
      <c r="L108" s="161"/>
      <c r="M108" s="139"/>
      <c r="N108" s="139"/>
      <c r="O108" s="139"/>
      <c r="P108" s="139"/>
    </row>
    <row r="109" spans="2:16">
      <c r="B109" s="163" t="s">
        <v>102</v>
      </c>
      <c r="C109" s="164" t="s">
        <v>103</v>
      </c>
      <c r="D109" s="164"/>
      <c r="E109" s="164"/>
      <c r="F109" s="164"/>
      <c r="G109" s="139"/>
      <c r="H109" s="149"/>
      <c r="I109" s="139"/>
      <c r="J109" s="139"/>
      <c r="K109" s="139"/>
      <c r="L109" s="139"/>
      <c r="M109" s="139"/>
      <c r="N109" s="139"/>
      <c r="O109" s="162" t="s">
        <v>104</v>
      </c>
      <c r="P109" s="162"/>
    </row>
    <row r="110" spans="2:16">
      <c r="B110" s="163"/>
      <c r="C110" s="164"/>
      <c r="D110" s="164"/>
      <c r="E110" s="164"/>
      <c r="F110" s="164"/>
      <c r="G110" s="139"/>
      <c r="H110" s="163" t="s">
        <v>105</v>
      </c>
      <c r="I110" s="163"/>
      <c r="J110" s="163" t="s">
        <v>106</v>
      </c>
      <c r="K110" s="163"/>
      <c r="L110" s="139"/>
      <c r="M110" s="139"/>
      <c r="N110" s="139"/>
      <c r="O110" s="162"/>
      <c r="P110" s="162"/>
    </row>
    <row r="111" spans="2:16">
      <c r="B111" s="165" t="s">
        <v>107</v>
      </c>
      <c r="C111" s="165"/>
      <c r="D111" s="165"/>
      <c r="E111" s="165"/>
      <c r="F111" s="165"/>
      <c r="G111" s="165"/>
      <c r="H111" s="166" t="s">
        <v>108</v>
      </c>
      <c r="I111" s="165" t="s">
        <v>109</v>
      </c>
      <c r="J111" s="165"/>
      <c r="K111" s="165" t="s">
        <v>110</v>
      </c>
      <c r="L111" s="165"/>
      <c r="M111" s="165"/>
      <c r="N111" s="165" t="s">
        <v>111</v>
      </c>
      <c r="O111" s="165"/>
      <c r="P111" s="165"/>
    </row>
    <row r="112" spans="2:16">
      <c r="B112" s="165" t="s">
        <v>4</v>
      </c>
      <c r="C112" s="165"/>
      <c r="D112" s="140" t="s">
        <v>5</v>
      </c>
      <c r="E112" s="165" t="s">
        <v>6</v>
      </c>
      <c r="F112" s="165"/>
      <c r="G112" s="165"/>
      <c r="H112" s="166"/>
      <c r="I112" s="165"/>
      <c r="J112" s="165"/>
      <c r="K112" s="165"/>
      <c r="L112" s="165"/>
      <c r="M112" s="165"/>
      <c r="N112" s="165"/>
      <c r="O112" s="165"/>
      <c r="P112" s="165"/>
    </row>
    <row r="113" spans="2:16">
      <c r="B113" s="156" t="s">
        <v>14</v>
      </c>
      <c r="C113" s="156"/>
      <c r="D113" s="156" t="s">
        <v>166</v>
      </c>
      <c r="E113" s="156" t="s">
        <v>202</v>
      </c>
      <c r="F113" s="156"/>
      <c r="G113" s="156"/>
      <c r="H113" s="167">
        <v>36319840</v>
      </c>
      <c r="I113" s="157">
        <v>36133000</v>
      </c>
      <c r="J113" s="157"/>
      <c r="K113" s="157">
        <v>186840</v>
      </c>
      <c r="L113" s="157"/>
      <c r="M113" s="157"/>
      <c r="N113" s="158" t="s">
        <v>203</v>
      </c>
      <c r="O113" s="158"/>
      <c r="P113" s="143">
        <v>21050900</v>
      </c>
    </row>
    <row r="114" spans="2:16">
      <c r="B114" s="156"/>
      <c r="C114" s="156"/>
      <c r="D114" s="156"/>
      <c r="E114" s="156"/>
      <c r="F114" s="156"/>
      <c r="G114" s="156"/>
      <c r="H114" s="167"/>
      <c r="I114" s="157"/>
      <c r="J114" s="157"/>
      <c r="K114" s="157"/>
      <c r="L114" s="157"/>
      <c r="M114" s="157"/>
      <c r="N114" s="158" t="s">
        <v>204</v>
      </c>
      <c r="O114" s="158"/>
      <c r="P114" s="143">
        <v>7316440</v>
      </c>
    </row>
    <row r="115" spans="2:16">
      <c r="B115" s="156"/>
      <c r="C115" s="156"/>
      <c r="D115" s="156"/>
      <c r="E115" s="156"/>
      <c r="F115" s="156"/>
      <c r="G115" s="156"/>
      <c r="H115" s="167"/>
      <c r="I115" s="157"/>
      <c r="J115" s="157"/>
      <c r="K115" s="157"/>
      <c r="L115" s="157"/>
      <c r="M115" s="157"/>
      <c r="N115" s="158" t="s">
        <v>205</v>
      </c>
      <c r="O115" s="158"/>
      <c r="P115" s="143">
        <v>7952500</v>
      </c>
    </row>
    <row r="116" spans="2:16">
      <c r="B116" s="156"/>
      <c r="C116" s="156"/>
      <c r="D116" s="156"/>
      <c r="E116" s="156" t="s">
        <v>206</v>
      </c>
      <c r="F116" s="156"/>
      <c r="G116" s="156"/>
      <c r="H116" s="146">
        <v>466000</v>
      </c>
      <c r="I116" s="157">
        <v>466000</v>
      </c>
      <c r="J116" s="157"/>
      <c r="K116" s="157">
        <v>0</v>
      </c>
      <c r="L116" s="157"/>
      <c r="M116" s="157"/>
      <c r="N116" s="158" t="s">
        <v>207</v>
      </c>
      <c r="O116" s="158"/>
      <c r="P116" s="143">
        <v>466000</v>
      </c>
    </row>
    <row r="117" spans="2:16">
      <c r="B117" s="156"/>
      <c r="C117" s="156"/>
      <c r="D117" s="156"/>
      <c r="E117" s="156" t="s">
        <v>208</v>
      </c>
      <c r="F117" s="156"/>
      <c r="G117" s="156"/>
      <c r="H117" s="146">
        <v>41681206</v>
      </c>
      <c r="I117" s="157">
        <v>31252000</v>
      </c>
      <c r="J117" s="157"/>
      <c r="K117" s="157">
        <v>10429206</v>
      </c>
      <c r="L117" s="157"/>
      <c r="M117" s="157"/>
      <c r="N117" s="158" t="s">
        <v>209</v>
      </c>
      <c r="O117" s="158"/>
      <c r="P117" s="143">
        <v>41681206</v>
      </c>
    </row>
    <row r="118" spans="2:16">
      <c r="B118" s="156"/>
      <c r="C118" s="156"/>
      <c r="D118" s="156"/>
      <c r="E118" s="156" t="s">
        <v>210</v>
      </c>
      <c r="F118" s="156"/>
      <c r="G118" s="156"/>
      <c r="H118" s="167">
        <v>506811750</v>
      </c>
      <c r="I118" s="157">
        <v>505490000</v>
      </c>
      <c r="J118" s="157"/>
      <c r="K118" s="157">
        <v>1321750</v>
      </c>
      <c r="L118" s="157"/>
      <c r="M118" s="157"/>
      <c r="N118" s="158" t="s">
        <v>211</v>
      </c>
      <c r="O118" s="158"/>
      <c r="P118" s="143">
        <v>547000</v>
      </c>
    </row>
    <row r="119" spans="2:16">
      <c r="B119" s="156"/>
      <c r="C119" s="156"/>
      <c r="D119" s="156"/>
      <c r="E119" s="156"/>
      <c r="F119" s="156"/>
      <c r="G119" s="156"/>
      <c r="H119" s="167"/>
      <c r="I119" s="157"/>
      <c r="J119" s="157"/>
      <c r="K119" s="157"/>
      <c r="L119" s="157"/>
      <c r="M119" s="157"/>
      <c r="N119" s="158" t="s">
        <v>212</v>
      </c>
      <c r="O119" s="158"/>
      <c r="P119" s="143">
        <v>5280000</v>
      </c>
    </row>
    <row r="120" spans="2:16">
      <c r="B120" s="156"/>
      <c r="C120" s="156"/>
      <c r="D120" s="156"/>
      <c r="E120" s="156"/>
      <c r="F120" s="156"/>
      <c r="G120" s="156"/>
      <c r="H120" s="167"/>
      <c r="I120" s="157"/>
      <c r="J120" s="157"/>
      <c r="K120" s="157"/>
      <c r="L120" s="157"/>
      <c r="M120" s="157"/>
      <c r="N120" s="158" t="s">
        <v>213</v>
      </c>
      <c r="O120" s="158"/>
      <c r="P120" s="143">
        <v>12150000</v>
      </c>
    </row>
    <row r="121" spans="2:16">
      <c r="B121" s="156"/>
      <c r="C121" s="156"/>
      <c r="D121" s="156"/>
      <c r="E121" s="156"/>
      <c r="F121" s="156"/>
      <c r="G121" s="156"/>
      <c r="H121" s="167"/>
      <c r="I121" s="157"/>
      <c r="J121" s="157"/>
      <c r="K121" s="157"/>
      <c r="L121" s="157"/>
      <c r="M121" s="157"/>
      <c r="N121" s="158" t="s">
        <v>214</v>
      </c>
      <c r="O121" s="158"/>
      <c r="P121" s="143">
        <v>488834750</v>
      </c>
    </row>
    <row r="122" spans="2:16">
      <c r="B122" s="156"/>
      <c r="C122" s="156"/>
      <c r="D122" s="156"/>
      <c r="E122" s="156" t="s">
        <v>215</v>
      </c>
      <c r="F122" s="156"/>
      <c r="G122" s="156"/>
      <c r="H122" s="146">
        <v>2400000</v>
      </c>
      <c r="I122" s="157">
        <v>9694000</v>
      </c>
      <c r="J122" s="157"/>
      <c r="K122" s="157">
        <v>-7294000</v>
      </c>
      <c r="L122" s="157"/>
      <c r="M122" s="157"/>
      <c r="N122" s="158" t="s">
        <v>216</v>
      </c>
      <c r="O122" s="158"/>
      <c r="P122" s="143">
        <v>2400000</v>
      </c>
    </row>
    <row r="123" spans="2:16">
      <c r="B123" s="156"/>
      <c r="C123" s="156"/>
      <c r="D123" s="156"/>
      <c r="E123" s="156" t="s">
        <v>217</v>
      </c>
      <c r="F123" s="156"/>
      <c r="G123" s="156"/>
      <c r="H123" s="167">
        <v>3859590</v>
      </c>
      <c r="I123" s="157">
        <v>3860000</v>
      </c>
      <c r="J123" s="157"/>
      <c r="K123" s="157">
        <v>-410</v>
      </c>
      <c r="L123" s="157"/>
      <c r="M123" s="157"/>
      <c r="N123" s="158" t="s">
        <v>218</v>
      </c>
      <c r="O123" s="158"/>
      <c r="P123" s="143">
        <v>260000</v>
      </c>
    </row>
    <row r="124" spans="2:16">
      <c r="B124" s="156"/>
      <c r="C124" s="156"/>
      <c r="D124" s="156"/>
      <c r="E124" s="156"/>
      <c r="F124" s="156"/>
      <c r="G124" s="156"/>
      <c r="H124" s="167"/>
      <c r="I124" s="157"/>
      <c r="J124" s="157"/>
      <c r="K124" s="157"/>
      <c r="L124" s="157"/>
      <c r="M124" s="157"/>
      <c r="N124" s="158" t="s">
        <v>219</v>
      </c>
      <c r="O124" s="158"/>
      <c r="P124" s="143">
        <v>599600</v>
      </c>
    </row>
    <row r="125" spans="2:16">
      <c r="B125" s="156"/>
      <c r="C125" s="156"/>
      <c r="D125" s="156"/>
      <c r="E125" s="156"/>
      <c r="F125" s="156"/>
      <c r="G125" s="156"/>
      <c r="H125" s="167"/>
      <c r="I125" s="157"/>
      <c r="J125" s="157"/>
      <c r="K125" s="157"/>
      <c r="L125" s="157"/>
      <c r="M125" s="157"/>
      <c r="N125" s="158" t="s">
        <v>220</v>
      </c>
      <c r="O125" s="158"/>
      <c r="P125" s="143">
        <v>2999990</v>
      </c>
    </row>
    <row r="126" spans="2:16">
      <c r="B126" s="156" t="s">
        <v>16</v>
      </c>
      <c r="C126" s="156"/>
      <c r="D126" s="141"/>
      <c r="E126" s="156"/>
      <c r="F126" s="156"/>
      <c r="G126" s="156"/>
      <c r="H126" s="146">
        <v>43127766</v>
      </c>
      <c r="I126" s="157">
        <v>43379000</v>
      </c>
      <c r="J126" s="157"/>
      <c r="K126" s="157">
        <v>-251234</v>
      </c>
      <c r="L126" s="157"/>
      <c r="M126" s="157"/>
      <c r="N126" s="158"/>
      <c r="O126" s="158"/>
      <c r="P126" s="142"/>
    </row>
    <row r="127" spans="2:16">
      <c r="B127" s="156"/>
      <c r="C127" s="156"/>
      <c r="D127" s="156" t="s">
        <v>221</v>
      </c>
      <c r="E127" s="156"/>
      <c r="F127" s="156"/>
      <c r="G127" s="156"/>
      <c r="H127" s="146">
        <v>43127766</v>
      </c>
      <c r="I127" s="157">
        <v>43379000</v>
      </c>
      <c r="J127" s="157"/>
      <c r="K127" s="157">
        <v>-251234</v>
      </c>
      <c r="L127" s="157"/>
      <c r="M127" s="157"/>
      <c r="N127" s="158"/>
      <c r="O127" s="158"/>
      <c r="P127" s="142"/>
    </row>
    <row r="128" spans="2:16">
      <c r="B128" s="156"/>
      <c r="C128" s="156"/>
      <c r="D128" s="156"/>
      <c r="E128" s="156" t="s">
        <v>222</v>
      </c>
      <c r="F128" s="156"/>
      <c r="G128" s="156"/>
      <c r="H128" s="167">
        <v>43127766</v>
      </c>
      <c r="I128" s="157">
        <v>43379000</v>
      </c>
      <c r="J128" s="157"/>
      <c r="K128" s="157">
        <v>-251234</v>
      </c>
      <c r="L128" s="157"/>
      <c r="M128" s="157"/>
      <c r="N128" s="158" t="s">
        <v>223</v>
      </c>
      <c r="O128" s="158"/>
      <c r="P128" s="143">
        <v>541200</v>
      </c>
    </row>
    <row r="129" spans="2:16">
      <c r="B129" s="156"/>
      <c r="C129" s="156"/>
      <c r="D129" s="156"/>
      <c r="E129" s="156"/>
      <c r="F129" s="156"/>
      <c r="G129" s="156"/>
      <c r="H129" s="167"/>
      <c r="I129" s="157"/>
      <c r="J129" s="157"/>
      <c r="K129" s="157"/>
      <c r="L129" s="157"/>
      <c r="M129" s="157"/>
      <c r="N129" s="158" t="s">
        <v>224</v>
      </c>
      <c r="O129" s="158"/>
      <c r="P129" s="143">
        <v>3061520</v>
      </c>
    </row>
    <row r="130" spans="2:16">
      <c r="B130" s="156"/>
      <c r="C130" s="156"/>
      <c r="D130" s="156"/>
      <c r="E130" s="156"/>
      <c r="F130" s="156"/>
      <c r="G130" s="156"/>
      <c r="H130" s="167"/>
      <c r="I130" s="157"/>
      <c r="J130" s="157"/>
      <c r="K130" s="157"/>
      <c r="L130" s="157"/>
      <c r="M130" s="157"/>
      <c r="N130" s="158" t="s">
        <v>225</v>
      </c>
      <c r="O130" s="158"/>
      <c r="P130" s="143">
        <v>39525046</v>
      </c>
    </row>
    <row r="131" spans="2:16">
      <c r="B131" s="156" t="s">
        <v>17</v>
      </c>
      <c r="C131" s="156"/>
      <c r="D131" s="141"/>
      <c r="E131" s="156"/>
      <c r="F131" s="156"/>
      <c r="G131" s="156"/>
      <c r="H131" s="146">
        <v>2000000</v>
      </c>
      <c r="I131" s="157">
        <v>3000000</v>
      </c>
      <c r="J131" s="157"/>
      <c r="K131" s="157">
        <v>-1000000</v>
      </c>
      <c r="L131" s="157"/>
      <c r="M131" s="157"/>
      <c r="N131" s="158"/>
      <c r="O131" s="158"/>
      <c r="P131" s="142"/>
    </row>
    <row r="132" spans="2:16">
      <c r="B132" s="156"/>
      <c r="C132" s="156"/>
      <c r="D132" s="156" t="s">
        <v>226</v>
      </c>
      <c r="E132" s="156"/>
      <c r="F132" s="156"/>
      <c r="G132" s="156"/>
      <c r="H132" s="146">
        <v>2000000</v>
      </c>
      <c r="I132" s="157">
        <v>3000000</v>
      </c>
      <c r="J132" s="157"/>
      <c r="K132" s="157">
        <v>-1000000</v>
      </c>
      <c r="L132" s="157"/>
      <c r="M132" s="157"/>
      <c r="N132" s="158"/>
      <c r="O132" s="158"/>
      <c r="P132" s="142"/>
    </row>
    <row r="133" spans="2:16">
      <c r="B133" s="156"/>
      <c r="C133" s="156"/>
      <c r="D133" s="156"/>
      <c r="E133" s="156" t="s">
        <v>227</v>
      </c>
      <c r="F133" s="156"/>
      <c r="G133" s="156"/>
      <c r="H133" s="146">
        <v>2000000</v>
      </c>
      <c r="I133" s="157">
        <v>3000000</v>
      </c>
      <c r="J133" s="157"/>
      <c r="K133" s="157">
        <v>-1000000</v>
      </c>
      <c r="L133" s="157"/>
      <c r="M133" s="157"/>
      <c r="N133" s="158" t="s">
        <v>227</v>
      </c>
      <c r="O133" s="158"/>
      <c r="P133" s="143">
        <v>2000000</v>
      </c>
    </row>
    <row r="134" spans="2:16">
      <c r="B134" s="156" t="s">
        <v>20</v>
      </c>
      <c r="C134" s="156"/>
      <c r="D134" s="141"/>
      <c r="E134" s="156"/>
      <c r="F134" s="156"/>
      <c r="G134" s="156"/>
      <c r="H134" s="146">
        <v>205906625</v>
      </c>
      <c r="I134" s="157">
        <v>207370000</v>
      </c>
      <c r="J134" s="157"/>
      <c r="K134" s="157">
        <v>-1463375</v>
      </c>
      <c r="L134" s="157"/>
      <c r="M134" s="157"/>
      <c r="N134" s="158"/>
      <c r="O134" s="158"/>
      <c r="P134" s="142"/>
    </row>
    <row r="135" spans="2:16">
      <c r="B135" s="156"/>
      <c r="C135" s="156"/>
      <c r="D135" s="156" t="s">
        <v>228</v>
      </c>
      <c r="E135" s="156"/>
      <c r="F135" s="156"/>
      <c r="G135" s="156"/>
      <c r="H135" s="146">
        <v>205906625</v>
      </c>
      <c r="I135" s="157">
        <v>207370000</v>
      </c>
      <c r="J135" s="157"/>
      <c r="K135" s="157">
        <v>-1463375</v>
      </c>
      <c r="L135" s="157"/>
      <c r="M135" s="157"/>
      <c r="N135" s="158"/>
      <c r="O135" s="158"/>
      <c r="P135" s="142"/>
    </row>
    <row r="136" spans="2:16">
      <c r="B136" s="156"/>
      <c r="C136" s="156"/>
      <c r="D136" s="156"/>
      <c r="E136" s="156" t="s">
        <v>229</v>
      </c>
      <c r="F136" s="156"/>
      <c r="G136" s="156"/>
      <c r="H136" s="146">
        <v>64415365</v>
      </c>
      <c r="I136" s="157">
        <v>64422000</v>
      </c>
      <c r="J136" s="157"/>
      <c r="K136" s="157">
        <v>-6635</v>
      </c>
      <c r="L136" s="157"/>
      <c r="M136" s="157"/>
      <c r="N136" s="158" t="s">
        <v>230</v>
      </c>
      <c r="O136" s="158"/>
      <c r="P136" s="143">
        <v>2974600</v>
      </c>
    </row>
    <row r="137" spans="2:16">
      <c r="B137" s="139"/>
      <c r="C137" s="139"/>
      <c r="D137" s="139"/>
      <c r="E137" s="139"/>
      <c r="F137" s="139"/>
      <c r="G137" s="139"/>
      <c r="H137" s="149"/>
      <c r="I137" s="139"/>
      <c r="J137" s="139"/>
      <c r="K137" s="139"/>
      <c r="L137" s="139"/>
      <c r="M137" s="139"/>
      <c r="N137" s="139"/>
      <c r="O137" s="139"/>
      <c r="P137" s="139"/>
    </row>
    <row r="138" spans="2:16" ht="27">
      <c r="B138" s="139"/>
      <c r="C138" s="139"/>
      <c r="D138" s="139"/>
      <c r="E138" s="139"/>
      <c r="F138" s="161" t="s">
        <v>101</v>
      </c>
      <c r="G138" s="161"/>
      <c r="H138" s="161"/>
      <c r="I138" s="161"/>
      <c r="J138" s="161"/>
      <c r="K138" s="161"/>
      <c r="L138" s="161"/>
      <c r="M138" s="139"/>
      <c r="N138" s="139"/>
      <c r="O138" s="139"/>
      <c r="P138" s="139"/>
    </row>
    <row r="139" spans="2:16">
      <c r="B139" s="163" t="s">
        <v>102</v>
      </c>
      <c r="C139" s="164" t="s">
        <v>103</v>
      </c>
      <c r="D139" s="164"/>
      <c r="E139" s="164"/>
      <c r="F139" s="164"/>
      <c r="G139" s="139"/>
      <c r="H139" s="149"/>
      <c r="I139" s="139"/>
      <c r="J139" s="139"/>
      <c r="K139" s="139"/>
      <c r="L139" s="139"/>
      <c r="M139" s="139"/>
      <c r="N139" s="139"/>
      <c r="O139" s="162" t="s">
        <v>104</v>
      </c>
      <c r="P139" s="162"/>
    </row>
    <row r="140" spans="2:16">
      <c r="B140" s="163"/>
      <c r="C140" s="164"/>
      <c r="D140" s="164"/>
      <c r="E140" s="164"/>
      <c r="F140" s="164"/>
      <c r="G140" s="139"/>
      <c r="H140" s="163" t="s">
        <v>105</v>
      </c>
      <c r="I140" s="163"/>
      <c r="J140" s="163" t="s">
        <v>106</v>
      </c>
      <c r="K140" s="163"/>
      <c r="L140" s="139"/>
      <c r="M140" s="139"/>
      <c r="N140" s="139"/>
      <c r="O140" s="162"/>
      <c r="P140" s="162"/>
    </row>
    <row r="141" spans="2:16">
      <c r="B141" s="165" t="s">
        <v>107</v>
      </c>
      <c r="C141" s="165"/>
      <c r="D141" s="165"/>
      <c r="E141" s="165"/>
      <c r="F141" s="165"/>
      <c r="G141" s="165"/>
      <c r="H141" s="166" t="s">
        <v>108</v>
      </c>
      <c r="I141" s="165" t="s">
        <v>109</v>
      </c>
      <c r="J141" s="165"/>
      <c r="K141" s="165" t="s">
        <v>110</v>
      </c>
      <c r="L141" s="165"/>
      <c r="M141" s="165"/>
      <c r="N141" s="165" t="s">
        <v>111</v>
      </c>
      <c r="O141" s="165"/>
      <c r="P141" s="165"/>
    </row>
    <row r="142" spans="2:16">
      <c r="B142" s="165" t="s">
        <v>4</v>
      </c>
      <c r="C142" s="165"/>
      <c r="D142" s="140" t="s">
        <v>5</v>
      </c>
      <c r="E142" s="165" t="s">
        <v>6</v>
      </c>
      <c r="F142" s="165"/>
      <c r="G142" s="165"/>
      <c r="H142" s="166"/>
      <c r="I142" s="165"/>
      <c r="J142" s="165"/>
      <c r="K142" s="165"/>
      <c r="L142" s="165"/>
      <c r="M142" s="165"/>
      <c r="N142" s="165"/>
      <c r="O142" s="165"/>
      <c r="P142" s="165"/>
    </row>
    <row r="143" spans="2:16" ht="14.25" thickBot="1">
      <c r="B143" s="155" t="s">
        <v>20</v>
      </c>
      <c r="C143" s="155"/>
      <c r="D143" s="155" t="s">
        <v>228</v>
      </c>
      <c r="E143" s="156" t="s">
        <v>229</v>
      </c>
      <c r="F143" s="156"/>
      <c r="G143" s="156"/>
      <c r="H143" s="146">
        <v>64415365</v>
      </c>
      <c r="I143" s="157">
        <v>64422000</v>
      </c>
      <c r="J143" s="157"/>
      <c r="K143" s="157">
        <v>-6635</v>
      </c>
      <c r="L143" s="157"/>
      <c r="M143" s="157"/>
      <c r="N143" s="158" t="s">
        <v>231</v>
      </c>
      <c r="O143" s="158"/>
      <c r="P143" s="143">
        <v>61440765</v>
      </c>
    </row>
    <row r="144" spans="2:16" ht="15" thickTop="1" thickBot="1">
      <c r="B144" s="155"/>
      <c r="C144" s="155"/>
      <c r="D144" s="155"/>
      <c r="E144" s="156" t="s">
        <v>232</v>
      </c>
      <c r="F144" s="156"/>
      <c r="G144" s="156"/>
      <c r="H144" s="146">
        <v>28198800</v>
      </c>
      <c r="I144" s="157">
        <v>29294000</v>
      </c>
      <c r="J144" s="157"/>
      <c r="K144" s="157">
        <v>-1095200</v>
      </c>
      <c r="L144" s="157"/>
      <c r="M144" s="157"/>
      <c r="N144" s="158" t="s">
        <v>232</v>
      </c>
      <c r="O144" s="158"/>
      <c r="P144" s="143">
        <v>28198800</v>
      </c>
    </row>
    <row r="145" spans="2:16" ht="15" thickTop="1" thickBot="1">
      <c r="B145" s="155"/>
      <c r="C145" s="155"/>
      <c r="D145" s="155"/>
      <c r="E145" s="155" t="s">
        <v>233</v>
      </c>
      <c r="F145" s="155"/>
      <c r="G145" s="155"/>
      <c r="H145" s="147">
        <v>113292460</v>
      </c>
      <c r="I145" s="159">
        <v>113654000</v>
      </c>
      <c r="J145" s="159"/>
      <c r="K145" s="159">
        <v>-361540</v>
      </c>
      <c r="L145" s="159"/>
      <c r="M145" s="159"/>
      <c r="N145" s="160" t="s">
        <v>233</v>
      </c>
      <c r="O145" s="160"/>
      <c r="P145" s="144">
        <v>113292460</v>
      </c>
    </row>
    <row r="146" spans="2:16" ht="14.25" thickTop="1">
      <c r="B146" s="152" t="s">
        <v>234</v>
      </c>
      <c r="C146" s="152"/>
      <c r="D146" s="152"/>
      <c r="E146" s="152"/>
      <c r="F146" s="152"/>
      <c r="G146" s="152"/>
      <c r="H146" s="148">
        <v>2025185159</v>
      </c>
      <c r="I146" s="153">
        <v>2028468000</v>
      </c>
      <c r="J146" s="153"/>
      <c r="K146" s="153">
        <v>-3282841</v>
      </c>
      <c r="L146" s="153"/>
      <c r="M146" s="153"/>
      <c r="N146" s="154"/>
      <c r="O146" s="154"/>
      <c r="P146" s="154"/>
    </row>
  </sheetData>
  <mergeCells count="450">
    <mergeCell ref="F2:L2"/>
    <mergeCell ref="O3:P4"/>
    <mergeCell ref="B3:B4"/>
    <mergeCell ref="C3:F4"/>
    <mergeCell ref="B5:G5"/>
    <mergeCell ref="H5:H6"/>
    <mergeCell ref="I5:J6"/>
    <mergeCell ref="K5:M6"/>
    <mergeCell ref="N5:P6"/>
    <mergeCell ref="B6:C6"/>
    <mergeCell ref="E6:G6"/>
    <mergeCell ref="H4:I4"/>
    <mergeCell ref="J4:K4"/>
    <mergeCell ref="B7:C9"/>
    <mergeCell ref="E7:G7"/>
    <mergeCell ref="I7:J7"/>
    <mergeCell ref="K7:M7"/>
    <mergeCell ref="N7:O7"/>
    <mergeCell ref="D8:D9"/>
    <mergeCell ref="E8:G8"/>
    <mergeCell ref="I8:J8"/>
    <mergeCell ref="K8:M8"/>
    <mergeCell ref="N8:O8"/>
    <mergeCell ref="E9:G9"/>
    <mergeCell ref="I9:J9"/>
    <mergeCell ref="K9:M9"/>
    <mergeCell ref="N9:O9"/>
    <mergeCell ref="B10:C13"/>
    <mergeCell ref="E10:G10"/>
    <mergeCell ref="I10:J10"/>
    <mergeCell ref="K10:M10"/>
    <mergeCell ref="N10:O10"/>
    <mergeCell ref="D11:D13"/>
    <mergeCell ref="E11:G11"/>
    <mergeCell ref="I11:J11"/>
    <mergeCell ref="K11:M11"/>
    <mergeCell ref="N11:O11"/>
    <mergeCell ref="E12:G12"/>
    <mergeCell ref="I12:J12"/>
    <mergeCell ref="K12:M12"/>
    <mergeCell ref="N12:O12"/>
    <mergeCell ref="E13:G13"/>
    <mergeCell ref="I13:J13"/>
    <mergeCell ref="K13:M13"/>
    <mergeCell ref="N13:O13"/>
    <mergeCell ref="B14:C17"/>
    <mergeCell ref="E14:G14"/>
    <mergeCell ref="I14:J14"/>
    <mergeCell ref="K14:M14"/>
    <mergeCell ref="N14:O14"/>
    <mergeCell ref="D15:D17"/>
    <mergeCell ref="E15:G15"/>
    <mergeCell ref="I15:J15"/>
    <mergeCell ref="K15:M15"/>
    <mergeCell ref="N15:O15"/>
    <mergeCell ref="E16:G17"/>
    <mergeCell ref="H16:H17"/>
    <mergeCell ref="I16:J17"/>
    <mergeCell ref="K16:M17"/>
    <mergeCell ref="N16:O16"/>
    <mergeCell ref="N17:O17"/>
    <mergeCell ref="B18:C24"/>
    <mergeCell ref="E18:G18"/>
    <mergeCell ref="I18:J18"/>
    <mergeCell ref="K18:M18"/>
    <mergeCell ref="N18:O18"/>
    <mergeCell ref="D19:D24"/>
    <mergeCell ref="E19:G19"/>
    <mergeCell ref="I19:J19"/>
    <mergeCell ref="K19:M19"/>
    <mergeCell ref="N19:O19"/>
    <mergeCell ref="E20:G20"/>
    <mergeCell ref="I20:J20"/>
    <mergeCell ref="K20:M20"/>
    <mergeCell ref="N20:O20"/>
    <mergeCell ref="E21:G24"/>
    <mergeCell ref="H21:H24"/>
    <mergeCell ref="I21:J24"/>
    <mergeCell ref="K21:M24"/>
    <mergeCell ref="N21:O21"/>
    <mergeCell ref="N22:O22"/>
    <mergeCell ref="N23:O23"/>
    <mergeCell ref="N24:O24"/>
    <mergeCell ref="B25:C27"/>
    <mergeCell ref="E25:G25"/>
    <mergeCell ref="I25:J25"/>
    <mergeCell ref="K25:M25"/>
    <mergeCell ref="N25:O25"/>
    <mergeCell ref="D26:D27"/>
    <mergeCell ref="E26:G26"/>
    <mergeCell ref="I26:J26"/>
    <mergeCell ref="K26:M26"/>
    <mergeCell ref="N26:O26"/>
    <mergeCell ref="E27:G27"/>
    <mergeCell ref="I27:J27"/>
    <mergeCell ref="K27:M27"/>
    <mergeCell ref="N27:O27"/>
    <mergeCell ref="K28:M28"/>
    <mergeCell ref="N28:O28"/>
    <mergeCell ref="D29:D30"/>
    <mergeCell ref="E29:G29"/>
    <mergeCell ref="I29:J29"/>
    <mergeCell ref="K29:M29"/>
    <mergeCell ref="N29:O29"/>
    <mergeCell ref="B36:C36"/>
    <mergeCell ref="E30:G30"/>
    <mergeCell ref="I30:J30"/>
    <mergeCell ref="K30:M30"/>
    <mergeCell ref="N30:O30"/>
    <mergeCell ref="B28:C30"/>
    <mergeCell ref="E28:G28"/>
    <mergeCell ref="I28:J28"/>
    <mergeCell ref="B33:B34"/>
    <mergeCell ref="C33:F34"/>
    <mergeCell ref="B35:G35"/>
    <mergeCell ref="H35:H36"/>
    <mergeCell ref="I35:J36"/>
    <mergeCell ref="K35:M36"/>
    <mergeCell ref="N35:P36"/>
    <mergeCell ref="H34:I34"/>
    <mergeCell ref="J34:K34"/>
    <mergeCell ref="B37:C40"/>
    <mergeCell ref="D37:D40"/>
    <mergeCell ref="E37:G37"/>
    <mergeCell ref="I37:J37"/>
    <mergeCell ref="K37:M37"/>
    <mergeCell ref="E40:G40"/>
    <mergeCell ref="I40:J40"/>
    <mergeCell ref="N37:O37"/>
    <mergeCell ref="E38:G38"/>
    <mergeCell ref="I38:J38"/>
    <mergeCell ref="K38:M38"/>
    <mergeCell ref="N38:O38"/>
    <mergeCell ref="E39:G39"/>
    <mergeCell ref="I39:J39"/>
    <mergeCell ref="K40:M40"/>
    <mergeCell ref="F32:L32"/>
    <mergeCell ref="O33:P34"/>
    <mergeCell ref="N40:O40"/>
    <mergeCell ref="B41:C45"/>
    <mergeCell ref="E41:G41"/>
    <mergeCell ref="I41:J41"/>
    <mergeCell ref="K41:M41"/>
    <mergeCell ref="N41:O41"/>
    <mergeCell ref="D42:D45"/>
    <mergeCell ref="E42:G42"/>
    <mergeCell ref="I42:J42"/>
    <mergeCell ref="K42:M42"/>
    <mergeCell ref="N42:O42"/>
    <mergeCell ref="E43:G43"/>
    <mergeCell ref="I43:J43"/>
    <mergeCell ref="K43:M43"/>
    <mergeCell ref="N43:O43"/>
    <mergeCell ref="E44:G44"/>
    <mergeCell ref="I44:J44"/>
    <mergeCell ref="K44:M44"/>
    <mergeCell ref="N44:O44"/>
    <mergeCell ref="K39:M39"/>
    <mergeCell ref="N39:O39"/>
    <mergeCell ref="E36:G36"/>
    <mergeCell ref="B49:B50"/>
    <mergeCell ref="C49:F50"/>
    <mergeCell ref="E45:G45"/>
    <mergeCell ref="I45:J45"/>
    <mergeCell ref="K45:M45"/>
    <mergeCell ref="N45:O45"/>
    <mergeCell ref="B51:G51"/>
    <mergeCell ref="H51:H52"/>
    <mergeCell ref="I51:J52"/>
    <mergeCell ref="K51:M52"/>
    <mergeCell ref="N51:P52"/>
    <mergeCell ref="B52:C52"/>
    <mergeCell ref="E52:G52"/>
    <mergeCell ref="B46:G46"/>
    <mergeCell ref="I46:J46"/>
    <mergeCell ref="K46:M46"/>
    <mergeCell ref="N46:P46"/>
    <mergeCell ref="I58:J60"/>
    <mergeCell ref="K58:M60"/>
    <mergeCell ref="N58:O58"/>
    <mergeCell ref="N59:O59"/>
    <mergeCell ref="N60:O60"/>
    <mergeCell ref="F48:L48"/>
    <mergeCell ref="O49:P50"/>
    <mergeCell ref="H50:I50"/>
    <mergeCell ref="J50:K50"/>
    <mergeCell ref="E64:G69"/>
    <mergeCell ref="H64:H69"/>
    <mergeCell ref="I64:J69"/>
    <mergeCell ref="K64:M69"/>
    <mergeCell ref="N64:O64"/>
    <mergeCell ref="N65:O65"/>
    <mergeCell ref="N66:O66"/>
    <mergeCell ref="N67:O67"/>
    <mergeCell ref="N68:O68"/>
    <mergeCell ref="N69:O69"/>
    <mergeCell ref="E61:G63"/>
    <mergeCell ref="H61:H63"/>
    <mergeCell ref="I61:J63"/>
    <mergeCell ref="K61:M63"/>
    <mergeCell ref="N61:O61"/>
    <mergeCell ref="N62:O62"/>
    <mergeCell ref="N63:O63"/>
    <mergeCell ref="E53:G53"/>
    <mergeCell ref="I53:J53"/>
    <mergeCell ref="K53:M53"/>
    <mergeCell ref="N53:O53"/>
    <mergeCell ref="E54:G54"/>
    <mergeCell ref="I54:J54"/>
    <mergeCell ref="K54:M54"/>
    <mergeCell ref="N54:O54"/>
    <mergeCell ref="E55:G57"/>
    <mergeCell ref="H55:H57"/>
    <mergeCell ref="I55:J57"/>
    <mergeCell ref="K55:M57"/>
    <mergeCell ref="N55:O55"/>
    <mergeCell ref="N56:O56"/>
    <mergeCell ref="N57:O57"/>
    <mergeCell ref="E58:G60"/>
    <mergeCell ref="H58:H60"/>
    <mergeCell ref="F78:L78"/>
    <mergeCell ref="O79:P80"/>
    <mergeCell ref="B79:B80"/>
    <mergeCell ref="C79:F80"/>
    <mergeCell ref="E70:G76"/>
    <mergeCell ref="H70:H76"/>
    <mergeCell ref="I70:J76"/>
    <mergeCell ref="B81:G81"/>
    <mergeCell ref="H81:H82"/>
    <mergeCell ref="I81:J82"/>
    <mergeCell ref="K81:M82"/>
    <mergeCell ref="N81:P82"/>
    <mergeCell ref="B82:C82"/>
    <mergeCell ref="E82:G82"/>
    <mergeCell ref="K70:M76"/>
    <mergeCell ref="N70:O70"/>
    <mergeCell ref="N71:O71"/>
    <mergeCell ref="N72:O72"/>
    <mergeCell ref="N73:O73"/>
    <mergeCell ref="N74:O74"/>
    <mergeCell ref="N75:O75"/>
    <mergeCell ref="N76:O76"/>
    <mergeCell ref="B53:C76"/>
    <mergeCell ref="D54:D76"/>
    <mergeCell ref="B83:C106"/>
    <mergeCell ref="E83:G83"/>
    <mergeCell ref="I83:J83"/>
    <mergeCell ref="K83:M83"/>
    <mergeCell ref="N83:O83"/>
    <mergeCell ref="D84:D106"/>
    <mergeCell ref="E84:G84"/>
    <mergeCell ref="I84:J84"/>
    <mergeCell ref="K84:M84"/>
    <mergeCell ref="N84:O84"/>
    <mergeCell ref="E85:G87"/>
    <mergeCell ref="H85:H87"/>
    <mergeCell ref="I85:J87"/>
    <mergeCell ref="K85:M87"/>
    <mergeCell ref="N85:O85"/>
    <mergeCell ref="N86:O86"/>
    <mergeCell ref="N87:O87"/>
    <mergeCell ref="E88:G88"/>
    <mergeCell ref="I88:J88"/>
    <mergeCell ref="K88:M88"/>
    <mergeCell ref="N88:O88"/>
    <mergeCell ref="E89:G89"/>
    <mergeCell ref="I89:J89"/>
    <mergeCell ref="K89:M89"/>
    <mergeCell ref="N89:O89"/>
    <mergeCell ref="E90:G91"/>
    <mergeCell ref="H90:H91"/>
    <mergeCell ref="I90:J91"/>
    <mergeCell ref="K90:M91"/>
    <mergeCell ref="N90:O90"/>
    <mergeCell ref="N91:O91"/>
    <mergeCell ref="E92:G93"/>
    <mergeCell ref="H92:H93"/>
    <mergeCell ref="I92:J93"/>
    <mergeCell ref="K92:M93"/>
    <mergeCell ref="N92:O92"/>
    <mergeCell ref="N93:O93"/>
    <mergeCell ref="E94:G95"/>
    <mergeCell ref="H94:H95"/>
    <mergeCell ref="I94:J95"/>
    <mergeCell ref="K94:M95"/>
    <mergeCell ref="N94:O94"/>
    <mergeCell ref="N95:O95"/>
    <mergeCell ref="E96:G96"/>
    <mergeCell ref="I96:J96"/>
    <mergeCell ref="K96:M96"/>
    <mergeCell ref="N96:O96"/>
    <mergeCell ref="E97:G97"/>
    <mergeCell ref="I97:J97"/>
    <mergeCell ref="K97:M97"/>
    <mergeCell ref="N97:O97"/>
    <mergeCell ref="E98:G99"/>
    <mergeCell ref="H98:H99"/>
    <mergeCell ref="I98:J99"/>
    <mergeCell ref="K98:M99"/>
    <mergeCell ref="N98:O98"/>
    <mergeCell ref="N99:O99"/>
    <mergeCell ref="E106:G106"/>
    <mergeCell ref="I106:J106"/>
    <mergeCell ref="K106:M106"/>
    <mergeCell ref="N106:O106"/>
    <mergeCell ref="H80:I80"/>
    <mergeCell ref="J80:K80"/>
    <mergeCell ref="E104:G105"/>
    <mergeCell ref="H104:H105"/>
    <mergeCell ref="I104:J105"/>
    <mergeCell ref="K104:M105"/>
    <mergeCell ref="E100:G101"/>
    <mergeCell ref="H100:H101"/>
    <mergeCell ref="I100:J101"/>
    <mergeCell ref="K100:M101"/>
    <mergeCell ref="N100:O100"/>
    <mergeCell ref="N101:O101"/>
    <mergeCell ref="N104:O104"/>
    <mergeCell ref="N105:O105"/>
    <mergeCell ref="E102:G103"/>
    <mergeCell ref="H102:H103"/>
    <mergeCell ref="I102:J103"/>
    <mergeCell ref="K102:M103"/>
    <mergeCell ref="N102:O102"/>
    <mergeCell ref="N103:O103"/>
    <mergeCell ref="F108:L108"/>
    <mergeCell ref="O109:P110"/>
    <mergeCell ref="B109:B110"/>
    <mergeCell ref="C109:F110"/>
    <mergeCell ref="B111:G111"/>
    <mergeCell ref="H111:H112"/>
    <mergeCell ref="I111:J112"/>
    <mergeCell ref="K111:M112"/>
    <mergeCell ref="N111:P112"/>
    <mergeCell ref="B112:C112"/>
    <mergeCell ref="E112:G112"/>
    <mergeCell ref="H110:I110"/>
    <mergeCell ref="J110:K110"/>
    <mergeCell ref="B113:C125"/>
    <mergeCell ref="D113:D125"/>
    <mergeCell ref="E113:G115"/>
    <mergeCell ref="H113:H115"/>
    <mergeCell ref="I113:J115"/>
    <mergeCell ref="E117:G117"/>
    <mergeCell ref="I117:J117"/>
    <mergeCell ref="E122:G122"/>
    <mergeCell ref="I122:J122"/>
    <mergeCell ref="E118:G121"/>
    <mergeCell ref="H118:H121"/>
    <mergeCell ref="I118:J121"/>
    <mergeCell ref="K113:M115"/>
    <mergeCell ref="N113:O113"/>
    <mergeCell ref="N114:O114"/>
    <mergeCell ref="N115:O115"/>
    <mergeCell ref="E116:G116"/>
    <mergeCell ref="I116:J116"/>
    <mergeCell ref="K116:M116"/>
    <mergeCell ref="N116:O116"/>
    <mergeCell ref="K117:M117"/>
    <mergeCell ref="N117:O117"/>
    <mergeCell ref="K118:M121"/>
    <mergeCell ref="N118:O118"/>
    <mergeCell ref="N119:O119"/>
    <mergeCell ref="N120:O120"/>
    <mergeCell ref="N121:O121"/>
    <mergeCell ref="K122:M122"/>
    <mergeCell ref="N122:O122"/>
    <mergeCell ref="E123:G125"/>
    <mergeCell ref="H123:H125"/>
    <mergeCell ref="I123:J125"/>
    <mergeCell ref="K123:M125"/>
    <mergeCell ref="N123:O123"/>
    <mergeCell ref="N124:O124"/>
    <mergeCell ref="N125:O125"/>
    <mergeCell ref="B126:C130"/>
    <mergeCell ref="E126:G126"/>
    <mergeCell ref="I126:J126"/>
    <mergeCell ref="K126:M126"/>
    <mergeCell ref="N126:O126"/>
    <mergeCell ref="D127:D130"/>
    <mergeCell ref="E127:G127"/>
    <mergeCell ref="I127:J127"/>
    <mergeCell ref="K127:M127"/>
    <mergeCell ref="N127:O127"/>
    <mergeCell ref="E128:G130"/>
    <mergeCell ref="H128:H130"/>
    <mergeCell ref="I128:J130"/>
    <mergeCell ref="K128:M130"/>
    <mergeCell ref="N128:O128"/>
    <mergeCell ref="N129:O129"/>
    <mergeCell ref="N130:O130"/>
    <mergeCell ref="I136:J136"/>
    <mergeCell ref="K136:M136"/>
    <mergeCell ref="N136:O136"/>
    <mergeCell ref="B131:C133"/>
    <mergeCell ref="E131:G131"/>
    <mergeCell ref="I131:J131"/>
    <mergeCell ref="K131:M131"/>
    <mergeCell ref="N131:O131"/>
    <mergeCell ref="D132:D133"/>
    <mergeCell ref="E132:G132"/>
    <mergeCell ref="I132:J132"/>
    <mergeCell ref="K132:M132"/>
    <mergeCell ref="N132:O132"/>
    <mergeCell ref="E133:G133"/>
    <mergeCell ref="I133:J133"/>
    <mergeCell ref="K133:M133"/>
    <mergeCell ref="N133:O133"/>
    <mergeCell ref="F138:L138"/>
    <mergeCell ref="O139:P140"/>
    <mergeCell ref="B139:B140"/>
    <mergeCell ref="C139:F140"/>
    <mergeCell ref="H140:I140"/>
    <mergeCell ref="J140:K140"/>
    <mergeCell ref="E135:G135"/>
    <mergeCell ref="I135:J135"/>
    <mergeCell ref="B141:G141"/>
    <mergeCell ref="H141:H142"/>
    <mergeCell ref="I141:J142"/>
    <mergeCell ref="K141:M142"/>
    <mergeCell ref="N141:P142"/>
    <mergeCell ref="B142:C142"/>
    <mergeCell ref="E142:G142"/>
    <mergeCell ref="B134:C136"/>
    <mergeCell ref="E134:G134"/>
    <mergeCell ref="I134:J134"/>
    <mergeCell ref="K134:M134"/>
    <mergeCell ref="N134:O134"/>
    <mergeCell ref="D135:D136"/>
    <mergeCell ref="K135:M135"/>
    <mergeCell ref="N135:O135"/>
    <mergeCell ref="E136:G136"/>
    <mergeCell ref="B146:G146"/>
    <mergeCell ref="I146:J146"/>
    <mergeCell ref="K146:M146"/>
    <mergeCell ref="N146:P146"/>
    <mergeCell ref="B143:C145"/>
    <mergeCell ref="D143:D145"/>
    <mergeCell ref="E143:G143"/>
    <mergeCell ref="I143:J143"/>
    <mergeCell ref="K143:M143"/>
    <mergeCell ref="N143:O143"/>
    <mergeCell ref="E144:G144"/>
    <mergeCell ref="I144:J144"/>
    <mergeCell ref="K144:M144"/>
    <mergeCell ref="N144:O144"/>
    <mergeCell ref="E145:G145"/>
    <mergeCell ref="I145:J145"/>
    <mergeCell ref="K145:M145"/>
    <mergeCell ref="N145:O145"/>
  </mergeCells>
  <phoneticPr fontId="2" type="noConversion"/>
  <printOptions horizontalCentered="1"/>
  <pageMargins left="0.7" right="0.7" top="0.75" bottom="0.75" header="0.3" footer="0.3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K26"/>
  <sheetViews>
    <sheetView zoomScaleNormal="100" zoomScaleSheetLayoutView="100" workbookViewId="0">
      <selection activeCell="L20" sqref="L20"/>
    </sheetView>
  </sheetViews>
  <sheetFormatPr defaultColWidth="8.88671875" defaultRowHeight="13.5"/>
  <cols>
    <col min="1" max="10" width="10.6640625" style="48" customWidth="1"/>
    <col min="11" max="11" width="7" style="48" customWidth="1"/>
    <col min="12" max="16384" width="8.88671875" style="48"/>
  </cols>
  <sheetData>
    <row r="1" spans="1:11" ht="15" customHeight="1">
      <c r="A1" s="53" t="s">
        <v>54</v>
      </c>
    </row>
    <row r="2" spans="1:11" ht="25.15" customHeight="1">
      <c r="A2" s="54" t="s">
        <v>55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5" customHeight="1">
      <c r="A3" s="49"/>
      <c r="J3" s="49"/>
      <c r="K3" s="49" t="s">
        <v>69</v>
      </c>
    </row>
    <row r="4" spans="1:11" ht="19.899999999999999" customHeight="1">
      <c r="A4" s="172" t="s">
        <v>36</v>
      </c>
      <c r="B4" s="173"/>
      <c r="C4" s="173"/>
      <c r="D4" s="174" t="s">
        <v>27</v>
      </c>
      <c r="E4" s="168" t="s">
        <v>42</v>
      </c>
      <c r="F4" s="168" t="s">
        <v>43</v>
      </c>
      <c r="G4" s="168" t="s">
        <v>44</v>
      </c>
      <c r="H4" s="168" t="s">
        <v>45</v>
      </c>
      <c r="I4" s="168" t="s">
        <v>87</v>
      </c>
      <c r="J4" s="178" t="s">
        <v>46</v>
      </c>
      <c r="K4" s="179"/>
    </row>
    <row r="5" spans="1:11" ht="19.899999999999999" customHeight="1">
      <c r="A5" s="50" t="s">
        <v>4</v>
      </c>
      <c r="B5" s="51" t="s">
        <v>5</v>
      </c>
      <c r="C5" s="86" t="s">
        <v>6</v>
      </c>
      <c r="D5" s="175"/>
      <c r="E5" s="169"/>
      <c r="F5" s="169"/>
      <c r="G5" s="169"/>
      <c r="H5" s="169"/>
      <c r="I5" s="169"/>
      <c r="J5" s="180"/>
      <c r="K5" s="181"/>
    </row>
    <row r="6" spans="1:11" ht="19.899999999999999" customHeight="1">
      <c r="A6" s="50"/>
      <c r="B6" s="51"/>
      <c r="C6" s="86"/>
      <c r="D6" s="88"/>
      <c r="E6" s="55" t="s">
        <v>235</v>
      </c>
      <c r="F6" s="55" t="s">
        <v>237</v>
      </c>
      <c r="G6" s="55" t="s">
        <v>236</v>
      </c>
      <c r="H6" s="55"/>
      <c r="I6" s="55"/>
      <c r="J6" s="56"/>
      <c r="K6" s="57"/>
    </row>
    <row r="7" spans="1:11" ht="19.899999999999999" customHeight="1">
      <c r="A7" s="58"/>
      <c r="B7" s="59"/>
      <c r="C7" s="87"/>
      <c r="D7" s="89"/>
      <c r="E7" s="61"/>
      <c r="F7" s="61"/>
      <c r="G7" s="61"/>
      <c r="H7" s="61"/>
      <c r="I7" s="61"/>
      <c r="J7" s="62"/>
      <c r="K7" s="63"/>
    </row>
    <row r="8" spans="1:11" ht="19.899999999999999" customHeight="1">
      <c r="A8" s="170" t="s">
        <v>0</v>
      </c>
      <c r="B8" s="171"/>
      <c r="C8" s="171"/>
      <c r="D8" s="90"/>
      <c r="E8" s="64"/>
      <c r="F8" s="64"/>
      <c r="G8" s="64"/>
      <c r="H8" s="64"/>
      <c r="I8" s="64"/>
      <c r="J8" s="65"/>
      <c r="K8" s="66"/>
    </row>
    <row r="9" spans="1:11" ht="12" customHeight="1"/>
    <row r="10" spans="1:11" ht="15" customHeight="1">
      <c r="A10" s="53" t="s">
        <v>47</v>
      </c>
    </row>
    <row r="11" spans="1:11" ht="25.15" customHeight="1">
      <c r="A11" s="54" t="s">
        <v>56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</row>
    <row r="12" spans="1:11" ht="18" customHeight="1">
      <c r="A12" s="49"/>
      <c r="K12" s="49" t="s">
        <v>69</v>
      </c>
    </row>
    <row r="13" spans="1:11" ht="19.899999999999999" customHeight="1">
      <c r="A13" s="172" t="s">
        <v>90</v>
      </c>
      <c r="B13" s="173"/>
      <c r="C13" s="173"/>
      <c r="D13" s="174" t="s">
        <v>27</v>
      </c>
      <c r="E13" s="168" t="s">
        <v>42</v>
      </c>
      <c r="F13" s="168" t="s">
        <v>92</v>
      </c>
      <c r="G13" s="168" t="s">
        <v>48</v>
      </c>
      <c r="H13" s="168" t="s">
        <v>88</v>
      </c>
      <c r="I13" s="168" t="s">
        <v>49</v>
      </c>
      <c r="J13" s="168" t="s">
        <v>89</v>
      </c>
      <c r="K13" s="176" t="s">
        <v>46</v>
      </c>
    </row>
    <row r="14" spans="1:11" ht="19.899999999999999" customHeight="1">
      <c r="A14" s="50" t="s">
        <v>4</v>
      </c>
      <c r="B14" s="51" t="s">
        <v>5</v>
      </c>
      <c r="C14" s="86" t="s">
        <v>6</v>
      </c>
      <c r="D14" s="175"/>
      <c r="E14" s="169"/>
      <c r="F14" s="169"/>
      <c r="G14" s="169"/>
      <c r="H14" s="169"/>
      <c r="I14" s="169"/>
      <c r="J14" s="169"/>
      <c r="K14" s="177"/>
    </row>
    <row r="15" spans="1:11" ht="19.899999999999999" customHeight="1">
      <c r="A15" s="67"/>
      <c r="B15" s="60"/>
      <c r="C15" s="91"/>
      <c r="D15" s="93"/>
      <c r="E15" s="55" t="s">
        <v>235</v>
      </c>
      <c r="F15" s="55" t="s">
        <v>237</v>
      </c>
      <c r="G15" s="55" t="s">
        <v>236</v>
      </c>
      <c r="H15" s="55"/>
      <c r="I15" s="68"/>
      <c r="J15" s="68"/>
      <c r="K15" s="69"/>
    </row>
    <row r="16" spans="1:11" ht="19.899999999999999" customHeight="1">
      <c r="A16" s="70"/>
      <c r="B16" s="60"/>
      <c r="C16" s="92"/>
      <c r="D16" s="94"/>
      <c r="E16" s="61"/>
      <c r="F16" s="61"/>
      <c r="G16" s="61"/>
      <c r="H16" s="61"/>
      <c r="I16" s="71"/>
      <c r="J16" s="71"/>
      <c r="K16" s="72"/>
    </row>
    <row r="17" spans="1:11" ht="19.899999999999999" customHeight="1">
      <c r="A17" s="170" t="s">
        <v>50</v>
      </c>
      <c r="B17" s="171"/>
      <c r="C17" s="171"/>
      <c r="D17" s="95"/>
      <c r="E17" s="73"/>
      <c r="F17" s="73"/>
      <c r="G17" s="73"/>
      <c r="H17" s="73"/>
      <c r="I17" s="73"/>
      <c r="J17" s="73"/>
      <c r="K17" s="74"/>
    </row>
    <row r="18" spans="1:11" ht="12" customHeight="1">
      <c r="A18" s="52"/>
      <c r="B18" s="52"/>
      <c r="C18" s="52"/>
      <c r="D18" s="75"/>
      <c r="E18" s="76"/>
      <c r="F18" s="76"/>
      <c r="G18" s="76"/>
      <c r="H18" s="76"/>
      <c r="I18" s="76"/>
      <c r="J18" s="76"/>
      <c r="K18" s="75"/>
    </row>
    <row r="19" spans="1:11" ht="15" customHeight="1">
      <c r="A19" s="53" t="s">
        <v>51</v>
      </c>
    </row>
    <row r="20" spans="1:11" ht="25.15" customHeight="1">
      <c r="A20" s="54" t="s">
        <v>58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</row>
    <row r="21" spans="1:11" ht="15" customHeight="1">
      <c r="A21" s="77"/>
      <c r="K21" s="49" t="s">
        <v>69</v>
      </c>
    </row>
    <row r="22" spans="1:11" ht="19.899999999999999" customHeight="1">
      <c r="A22" s="172" t="s">
        <v>57</v>
      </c>
      <c r="B22" s="173"/>
      <c r="C22" s="173"/>
      <c r="D22" s="174" t="s">
        <v>27</v>
      </c>
      <c r="E22" s="168" t="s">
        <v>28</v>
      </c>
      <c r="F22" s="168" t="s">
        <v>29</v>
      </c>
      <c r="G22" s="168" t="s">
        <v>42</v>
      </c>
      <c r="H22" s="168" t="s">
        <v>52</v>
      </c>
      <c r="I22" s="168" t="s">
        <v>53</v>
      </c>
      <c r="J22" s="168" t="s">
        <v>91</v>
      </c>
      <c r="K22" s="176" t="s">
        <v>46</v>
      </c>
    </row>
    <row r="23" spans="1:11" ht="19.899999999999999" customHeight="1">
      <c r="A23" s="50" t="s">
        <v>4</v>
      </c>
      <c r="B23" s="51" t="s">
        <v>5</v>
      </c>
      <c r="C23" s="86" t="s">
        <v>6</v>
      </c>
      <c r="D23" s="175"/>
      <c r="E23" s="169"/>
      <c r="F23" s="169"/>
      <c r="G23" s="169"/>
      <c r="H23" s="169"/>
      <c r="I23" s="169"/>
      <c r="J23" s="169"/>
      <c r="K23" s="177"/>
    </row>
    <row r="24" spans="1:11" ht="19.899999999999999" customHeight="1">
      <c r="A24" s="78"/>
      <c r="B24" s="79"/>
      <c r="C24" s="96"/>
      <c r="D24" s="93"/>
      <c r="E24" s="55" t="s">
        <v>235</v>
      </c>
      <c r="F24" s="55" t="s">
        <v>237</v>
      </c>
      <c r="G24" s="55" t="s">
        <v>236</v>
      </c>
      <c r="H24" s="55"/>
      <c r="I24" s="80"/>
      <c r="J24" s="80"/>
      <c r="K24" s="69"/>
    </row>
    <row r="25" spans="1:11" ht="19.899999999999999" customHeight="1">
      <c r="A25" s="81"/>
      <c r="B25" s="82"/>
      <c r="C25" s="97"/>
      <c r="D25" s="94"/>
      <c r="E25" s="60"/>
      <c r="F25" s="61"/>
      <c r="G25" s="61"/>
      <c r="H25" s="61"/>
      <c r="I25" s="83"/>
      <c r="J25" s="83"/>
      <c r="K25" s="72"/>
    </row>
    <row r="26" spans="1:11" ht="19.899999999999999" customHeight="1">
      <c r="A26" s="170" t="s">
        <v>0</v>
      </c>
      <c r="B26" s="171"/>
      <c r="C26" s="171"/>
      <c r="D26" s="95"/>
      <c r="E26" s="84"/>
      <c r="F26" s="85"/>
      <c r="G26" s="85"/>
      <c r="H26" s="85"/>
      <c r="I26" s="85"/>
      <c r="J26" s="85"/>
      <c r="K26" s="74"/>
    </row>
  </sheetData>
  <mergeCells count="29">
    <mergeCell ref="A8:C8"/>
    <mergeCell ref="A17:C17"/>
    <mergeCell ref="J4:K5"/>
    <mergeCell ref="I13:I14"/>
    <mergeCell ref="J13:J14"/>
    <mergeCell ref="A13:C13"/>
    <mergeCell ref="I22:I23"/>
    <mergeCell ref="J22:J23"/>
    <mergeCell ref="K22:K23"/>
    <mergeCell ref="K13:K14"/>
    <mergeCell ref="A4:C4"/>
    <mergeCell ref="D4:D5"/>
    <mergeCell ref="E4:E5"/>
    <mergeCell ref="F4:F5"/>
    <mergeCell ref="G4:G5"/>
    <mergeCell ref="H4:H5"/>
    <mergeCell ref="I4:I5"/>
    <mergeCell ref="D13:D14"/>
    <mergeCell ref="E13:E14"/>
    <mergeCell ref="F13:F14"/>
    <mergeCell ref="G13:G14"/>
    <mergeCell ref="H13:H14"/>
    <mergeCell ref="H22:H23"/>
    <mergeCell ref="A26:C26"/>
    <mergeCell ref="A22:C22"/>
    <mergeCell ref="D22:D23"/>
    <mergeCell ref="E22:E23"/>
    <mergeCell ref="F22:F23"/>
    <mergeCell ref="G22:G23"/>
  </mergeCells>
  <phoneticPr fontId="2" type="noConversion"/>
  <printOptions horizontalCentered="1"/>
  <pageMargins left="0.7" right="0.7" top="0.75" bottom="0.75" header="0.3" footer="0.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E24"/>
  <sheetViews>
    <sheetView zoomScale="98" zoomScaleNormal="98" zoomScaleSheetLayoutView="100" workbookViewId="0">
      <selection activeCell="E18" sqref="E18"/>
    </sheetView>
  </sheetViews>
  <sheetFormatPr defaultColWidth="20.77734375" defaultRowHeight="20.100000000000001" customHeight="1"/>
  <cols>
    <col min="1" max="1" width="5.21875" style="99" customWidth="1"/>
    <col min="2" max="4" width="25.6640625" style="99" customWidth="1"/>
    <col min="5" max="5" width="31.6640625" style="99" customWidth="1"/>
    <col min="6" max="10" width="15.21875" style="99" customWidth="1"/>
    <col min="11" max="16384" width="20.77734375" style="99"/>
  </cols>
  <sheetData>
    <row r="1" spans="1:5" ht="15" customHeight="1">
      <c r="A1" s="53" t="s">
        <v>37</v>
      </c>
      <c r="B1" s="53"/>
      <c r="C1" s="98"/>
      <c r="D1" s="98"/>
      <c r="E1" s="98"/>
    </row>
    <row r="2" spans="1:5" ht="15" customHeight="1">
      <c r="A2" s="53"/>
      <c r="B2" s="53"/>
      <c r="C2" s="98"/>
      <c r="D2" s="98"/>
      <c r="E2" s="98"/>
    </row>
    <row r="3" spans="1:5" ht="25.15" customHeight="1">
      <c r="A3" s="100" t="s">
        <v>38</v>
      </c>
      <c r="B3" s="100"/>
      <c r="C3" s="100"/>
      <c r="D3" s="100"/>
      <c r="E3" s="100"/>
    </row>
    <row r="4" spans="1:5" ht="25.15" customHeight="1">
      <c r="A4" s="101"/>
      <c r="B4" s="101"/>
      <c r="C4" s="101"/>
      <c r="D4" s="101"/>
      <c r="E4" s="101"/>
    </row>
    <row r="5" spans="1:5" ht="25.15" customHeight="1">
      <c r="A5" s="102" t="s">
        <v>60</v>
      </c>
      <c r="B5" s="101"/>
      <c r="C5" s="101"/>
      <c r="D5" s="101"/>
      <c r="E5" s="101"/>
    </row>
    <row r="6" spans="1:5" ht="15" customHeight="1">
      <c r="B6" s="102"/>
      <c r="C6" s="98"/>
      <c r="D6" s="98"/>
      <c r="E6" s="103" t="s">
        <v>73</v>
      </c>
    </row>
    <row r="7" spans="1:5" ht="40.15" customHeight="1">
      <c r="A7" s="104"/>
      <c r="B7" s="105" t="s">
        <v>1</v>
      </c>
      <c r="C7" s="106" t="s">
        <v>2</v>
      </c>
      <c r="D7" s="106" t="s">
        <v>61</v>
      </c>
      <c r="E7" s="107" t="s">
        <v>62</v>
      </c>
    </row>
    <row r="8" spans="1:5" ht="49.9" customHeight="1">
      <c r="A8" s="108"/>
      <c r="B8" s="109">
        <v>777962</v>
      </c>
      <c r="C8" s="110">
        <v>20577962</v>
      </c>
      <c r="D8" s="110">
        <v>-19800000</v>
      </c>
      <c r="E8" s="111" t="s">
        <v>238</v>
      </c>
    </row>
    <row r="9" spans="1:5" ht="19.899999999999999" customHeight="1">
      <c r="A9" s="112"/>
      <c r="B9" s="112"/>
      <c r="C9" s="112"/>
      <c r="D9" s="112"/>
      <c r="E9" s="112"/>
    </row>
    <row r="10" spans="1:5" ht="20.100000000000001" customHeight="1">
      <c r="A10" s="113" t="s">
        <v>74</v>
      </c>
      <c r="B10" s="113"/>
      <c r="C10" s="98"/>
      <c r="D10" s="98"/>
      <c r="E10" s="98"/>
    </row>
    <row r="11" spans="1:5" ht="15" customHeight="1">
      <c r="A11" s="113"/>
      <c r="B11" s="113"/>
      <c r="C11" s="98"/>
      <c r="D11" s="98"/>
      <c r="E11" s="98"/>
    </row>
    <row r="12" spans="1:5" ht="60" customHeight="1">
      <c r="A12" s="114"/>
      <c r="B12" s="183" t="s">
        <v>239</v>
      </c>
      <c r="C12" s="184"/>
      <c r="D12" s="184"/>
      <c r="E12" s="185"/>
    </row>
    <row r="13" spans="1:5" ht="20.100000000000001" customHeight="1">
      <c r="A13" s="98"/>
      <c r="B13" s="98"/>
      <c r="C13" s="98"/>
      <c r="D13" s="98"/>
      <c r="E13" s="98"/>
    </row>
    <row r="14" spans="1:5" ht="20.100000000000001" customHeight="1">
      <c r="A14" s="115">
        <v>45351</v>
      </c>
      <c r="B14" s="115"/>
      <c r="C14" s="116"/>
      <c r="D14" s="116"/>
      <c r="E14" s="116"/>
    </row>
    <row r="15" spans="1:5" ht="20.100000000000001" customHeight="1">
      <c r="A15" s="98"/>
      <c r="B15" s="98"/>
      <c r="C15" s="98"/>
      <c r="D15" s="98"/>
      <c r="E15" s="98"/>
    </row>
    <row r="16" spans="1:5" ht="20.100000000000001" customHeight="1">
      <c r="A16" s="116" t="s">
        <v>3</v>
      </c>
      <c r="B16" s="116"/>
      <c r="C16" s="116"/>
      <c r="D16" s="116"/>
      <c r="E16" s="116"/>
    </row>
    <row r="17" spans="1:5" ht="20.100000000000001" customHeight="1">
      <c r="A17" s="98"/>
      <c r="B17" s="98"/>
      <c r="C17" s="98"/>
      <c r="D17" s="98"/>
      <c r="E17" s="98"/>
    </row>
    <row r="18" spans="1:5" ht="20.100000000000001" customHeight="1">
      <c r="A18" s="117"/>
      <c r="B18" s="117"/>
      <c r="C18" s="117"/>
      <c r="D18" s="118" t="s">
        <v>241</v>
      </c>
      <c r="E18" s="117"/>
    </row>
    <row r="19" spans="1:5" ht="11.45" customHeight="1">
      <c r="A19" s="116"/>
      <c r="B19" s="116"/>
      <c r="C19" s="116"/>
      <c r="D19" s="116"/>
      <c r="E19" s="116"/>
    </row>
    <row r="20" spans="1:5" ht="20.100000000000001" customHeight="1">
      <c r="A20" s="116"/>
      <c r="B20" s="116"/>
      <c r="C20" s="116"/>
      <c r="D20" s="118" t="s">
        <v>240</v>
      </c>
      <c r="E20" s="116"/>
    </row>
    <row r="21" spans="1:5" ht="20.100000000000001" customHeight="1">
      <c r="A21" s="98"/>
      <c r="B21" s="98"/>
      <c r="C21" s="98"/>
      <c r="D21" s="98"/>
      <c r="E21" s="98"/>
    </row>
    <row r="22" spans="1:5" ht="20.100000000000001" customHeight="1">
      <c r="A22" s="119" t="s">
        <v>93</v>
      </c>
      <c r="B22" s="119"/>
      <c r="C22" s="98"/>
      <c r="D22" s="98"/>
      <c r="E22" s="98"/>
    </row>
    <row r="23" spans="1:5" ht="20.100000000000001" customHeight="1">
      <c r="A23" s="98"/>
      <c r="B23" s="98"/>
      <c r="C23" s="98"/>
      <c r="D23" s="98"/>
      <c r="E23" s="98"/>
    </row>
    <row r="24" spans="1:5" ht="20.100000000000001" customHeight="1">
      <c r="A24" s="182"/>
      <c r="B24" s="182"/>
      <c r="C24" s="182"/>
      <c r="D24" s="182"/>
      <c r="E24" s="182"/>
    </row>
  </sheetData>
  <mergeCells count="2">
    <mergeCell ref="A24:E24"/>
    <mergeCell ref="B12:E12"/>
  </mergeCells>
  <phoneticPr fontId="2" type="noConversion"/>
  <printOptions horizontalCentered="1"/>
  <pageMargins left="0.7" right="0.7" top="0.75" bottom="0.75" header="0.3" footer="0.3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F15"/>
  <sheetViews>
    <sheetView view="pageBreakPreview" topLeftCell="A16" zoomScaleNormal="115" zoomScaleSheetLayoutView="100" workbookViewId="0">
      <selection activeCell="F30" sqref="F30"/>
    </sheetView>
  </sheetViews>
  <sheetFormatPr defaultColWidth="20.77734375" defaultRowHeight="20.100000000000001" customHeight="1"/>
  <cols>
    <col min="1" max="6" width="18.6640625" style="99" customWidth="1"/>
    <col min="7" max="9" width="15.21875" style="99" customWidth="1"/>
    <col min="10" max="16384" width="20.77734375" style="99"/>
  </cols>
  <sheetData>
    <row r="1" spans="1:6" ht="20.100000000000001" customHeight="1">
      <c r="A1" s="53" t="s">
        <v>59</v>
      </c>
      <c r="B1" s="98"/>
      <c r="C1" s="98"/>
      <c r="D1" s="98"/>
    </row>
    <row r="2" spans="1:6" ht="25.5">
      <c r="A2" s="100" t="s">
        <v>39</v>
      </c>
      <c r="B2" s="100"/>
      <c r="C2" s="100"/>
      <c r="D2" s="100"/>
      <c r="E2" s="100"/>
      <c r="F2" s="100"/>
    </row>
    <row r="3" spans="1:6" ht="20.100000000000001" customHeight="1">
      <c r="A3" s="98"/>
      <c r="B3" s="98"/>
      <c r="C3" s="98"/>
      <c r="D3" s="98"/>
    </row>
    <row r="4" spans="1:6" ht="20.100000000000001" customHeight="1">
      <c r="F4" s="103" t="s">
        <v>72</v>
      </c>
    </row>
    <row r="5" spans="1:6" ht="50.1" customHeight="1">
      <c r="A5" s="122" t="s">
        <v>63</v>
      </c>
      <c r="B5" s="123" t="s">
        <v>64</v>
      </c>
      <c r="C5" s="123" t="s">
        <v>65</v>
      </c>
      <c r="D5" s="123" t="s">
        <v>66</v>
      </c>
      <c r="E5" s="123" t="s">
        <v>67</v>
      </c>
      <c r="F5" s="124" t="s">
        <v>62</v>
      </c>
    </row>
    <row r="6" spans="1:6" ht="30" customHeight="1">
      <c r="A6" s="125" t="s">
        <v>242</v>
      </c>
      <c r="B6" s="126" t="s">
        <v>243</v>
      </c>
      <c r="C6" s="126" t="s">
        <v>244</v>
      </c>
      <c r="D6" s="127">
        <v>745684</v>
      </c>
      <c r="E6" s="128" t="s">
        <v>245</v>
      </c>
      <c r="F6" s="129" t="s">
        <v>246</v>
      </c>
    </row>
    <row r="7" spans="1:6" ht="30" customHeight="1">
      <c r="A7" s="130" t="s">
        <v>247</v>
      </c>
      <c r="B7" s="131" t="s">
        <v>248</v>
      </c>
      <c r="C7" s="131" t="s">
        <v>249</v>
      </c>
      <c r="D7" s="132">
        <v>19832278</v>
      </c>
      <c r="E7" s="133" t="s">
        <v>245</v>
      </c>
      <c r="F7" s="134" t="s">
        <v>246</v>
      </c>
    </row>
    <row r="8" spans="1:6" ht="30" customHeight="1">
      <c r="A8" s="130"/>
      <c r="B8" s="131"/>
      <c r="C8" s="131"/>
      <c r="D8" s="132"/>
      <c r="E8" s="133"/>
      <c r="F8" s="134"/>
    </row>
    <row r="9" spans="1:6" ht="30" customHeight="1">
      <c r="A9" s="130"/>
      <c r="B9" s="131"/>
      <c r="C9" s="131"/>
      <c r="D9" s="132"/>
      <c r="E9" s="133"/>
      <c r="F9" s="134"/>
    </row>
    <row r="10" spans="1:6" ht="30" customHeight="1">
      <c r="A10" s="130"/>
      <c r="B10" s="131"/>
      <c r="C10" s="131"/>
      <c r="D10" s="132"/>
      <c r="E10" s="133"/>
      <c r="F10" s="134"/>
    </row>
    <row r="11" spans="1:6" ht="30" customHeight="1">
      <c r="A11" s="130"/>
      <c r="B11" s="131"/>
      <c r="C11" s="131"/>
      <c r="D11" s="132"/>
      <c r="E11" s="133"/>
      <c r="F11" s="134"/>
    </row>
    <row r="12" spans="1:6" ht="30" customHeight="1">
      <c r="A12" s="135" t="s">
        <v>68</v>
      </c>
      <c r="B12" s="136"/>
      <c r="C12" s="136"/>
      <c r="D12" s="136">
        <f>SUM(D6:D11)</f>
        <v>20577962</v>
      </c>
      <c r="E12" s="136"/>
      <c r="F12" s="137"/>
    </row>
    <row r="13" spans="1:6" ht="9.9499999999999993" customHeight="1"/>
    <row r="14" spans="1:6" ht="20.100000000000001" customHeight="1">
      <c r="A14" s="186" t="s">
        <v>94</v>
      </c>
      <c r="B14" s="186"/>
      <c r="C14" s="186"/>
      <c r="D14" s="186"/>
    </row>
    <row r="15" spans="1:6" ht="20.100000000000001" customHeight="1">
      <c r="A15" s="138" t="s">
        <v>98</v>
      </c>
      <c r="B15" s="138"/>
      <c r="C15" s="138"/>
      <c r="D15" s="138"/>
    </row>
  </sheetData>
  <mergeCells count="1">
    <mergeCell ref="A14:D14"/>
  </mergeCells>
  <phoneticPr fontId="2" type="noConversion"/>
  <printOptions horizontalCentered="1"/>
  <pageMargins left="0.7" right="0.7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7</vt:i4>
      </vt:variant>
    </vt:vector>
  </HeadingPairs>
  <TitlesOfParts>
    <vt:vector size="14" baseType="lpstr">
      <vt:lpstr>표지</vt:lpstr>
      <vt:lpstr>결산서 속지</vt:lpstr>
      <vt:lpstr>총괄표</vt:lpstr>
      <vt:lpstr>세입세출결산명세서</vt:lpstr>
      <vt:lpstr>이월사업비</vt:lpstr>
      <vt:lpstr>예금잔액 불부합조서</vt:lpstr>
      <vt:lpstr>예금잔액증명서</vt:lpstr>
      <vt:lpstr>'결산서 속지'!Print_Area</vt:lpstr>
      <vt:lpstr>세입세출결산명세서!Print_Area</vt:lpstr>
      <vt:lpstr>'예금잔액 불부합조서'!Print_Area</vt:lpstr>
      <vt:lpstr>예금잔액증명서!Print_Area</vt:lpstr>
      <vt:lpstr>이월사업비!Print_Area</vt:lpstr>
      <vt:lpstr>총괄표!Print_Area</vt:lpstr>
      <vt:lpstr>표지!Print_Area</vt:lpstr>
    </vt:vector>
  </TitlesOfParts>
  <Company>학교운영지원과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kk016</dc:creator>
  <cp:lastModifiedBy>Windows 사용자</cp:lastModifiedBy>
  <cp:lastPrinted>2024-03-15T07:34:29Z</cp:lastPrinted>
  <dcterms:created xsi:type="dcterms:W3CDTF">2006-07-28T07:12:44Z</dcterms:created>
  <dcterms:modified xsi:type="dcterms:W3CDTF">2024-04-26T00:49:22Z</dcterms:modified>
</cp:coreProperties>
</file>